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<sst xmlns="http://schemas.openxmlformats.org/spreadsheetml/2006/main" count="216" uniqueCount="175">
  <si>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</si>
  <si>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</si>
  <si>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</si>
  <si>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</si>
  <si>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</si>
  <si>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</si>
  <si>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</si>
  <si>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</si>
  <si>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</si>
  <si>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</si>
  <si>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</si>
  <si>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</si>
  <si>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</si>
  <si>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</si>
  <si>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</si>
  <si>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</si>
  <si>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</si>
  <si>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</si>
  <si>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</si>
  <si>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</si>
  <si>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</si>
  <si>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</si>
  <si>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</si>
  <si>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</si>
  <si>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</si>
  <si>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</si>
  <si>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</si>
  <si>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</si>
  <si>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</si>
  <si>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</si>
  <si>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</si>
  <si>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</si>
  <si>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</si>
  <si>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</si>
  <si>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</si>
  <si>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</si>
  <si>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</si>
  <si>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</si>
  <si>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</si>
  <si>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</si>
  <si>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</si>
  <si>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СОВЕТСКАЯ</t>
  </si>
  <si>
    <t>ремонт</t>
  </si>
  <si>
    <t>по сост  на 01.01.2013г</t>
  </si>
  <si>
    <t>удов.</t>
  </si>
  <si>
    <t>66:44:0102008:171</t>
  </si>
  <si>
    <t>смена</t>
  </si>
  <si>
    <t>ул.СОВЕТСКАЯ, 109</t>
  </si>
  <si>
    <t>кв.10</t>
  </si>
  <si>
    <t>декабрь</t>
  </si>
  <si>
    <t>Место работ</t>
  </si>
  <si>
    <t>сумма руб</t>
  </si>
  <si>
    <t>июнь</t>
  </si>
  <si>
    <t>Содержание  узла  учёта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</si>
  <si>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</si>
  <si>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</si>
  <si>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</si>
  <si>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</si>
  <si>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</si>
  <si>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</si>
  <si>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</si>
  <si>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</si>
  <si>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</si>
  <si>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</si>
  <si>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</si>
  <si>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</si>
  <si>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выполнение авариных, текущих заявок, ППР и </t>
  </si>
  <si>
    <t>содержание аварийно- диспетчерской службы</t>
  </si>
  <si>
    <t>Благоустройство и обеспечение санитарного  состояния жилых зданий и  придомовых территорий</t>
  </si>
  <si>
    <t>работоспособное</t>
  </si>
  <si>
    <t xml:space="preserve">Фундаменты </t>
  </si>
  <si>
    <t xml:space="preserve">устройство отмостки  </t>
  </si>
  <si>
    <t xml:space="preserve">Цоколь </t>
  </si>
  <si>
    <t>Отслоение штукатурки</t>
  </si>
  <si>
    <t xml:space="preserve">Стены </t>
  </si>
  <si>
    <t xml:space="preserve">Фасад </t>
  </si>
  <si>
    <t xml:space="preserve">Крыша </t>
  </si>
  <si>
    <t>Дымовые трубы: 2 разобраны под кровлю, 1 новая, остальные асбестовые и металлические заизолированные. .</t>
  </si>
  <si>
    <t xml:space="preserve">Перекрытие </t>
  </si>
  <si>
    <t>Полы в МОП</t>
  </si>
  <si>
    <t>Окна в МОП</t>
  </si>
  <si>
    <t>рассыхание</t>
  </si>
  <si>
    <t>Двери в МОП</t>
  </si>
  <si>
    <t>Лестничные марши</t>
  </si>
  <si>
    <t>сколы</t>
  </si>
  <si>
    <t xml:space="preserve">Подъезды </t>
  </si>
  <si>
    <t>Предыдущие работы производились в 2010г.</t>
  </si>
  <si>
    <t>Благоустройство</t>
  </si>
  <si>
    <t xml:space="preserve">Крыльца </t>
  </si>
  <si>
    <t>выбоины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</si>
  <si>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</si>
  <si>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</si>
  <si>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</si>
  <si>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</si>
  <si>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</si>
  <si>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</si>
  <si>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</si>
  <si>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</si>
  <si>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</si>
  <si>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</si>
  <si>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</si>
  <si>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</si>
  <si>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</si>
  <si>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</si>
  <si>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</si>
  <si>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4.1.</t>
  </si>
  <si>
    <t>4.2.</t>
  </si>
  <si>
    <t>4.3.</t>
  </si>
  <si>
    <t>за 2014год</t>
  </si>
  <si>
    <t>2014 год</t>
  </si>
  <si>
    <t>установка дверей с домофоном</t>
  </si>
  <si>
    <t>ООО Страж</t>
  </si>
  <si>
    <t>чистка вент.каналов</t>
  </si>
  <si>
    <t>кв.14,15,16,18</t>
  </si>
  <si>
    <t>июль</t>
  </si>
  <si>
    <t>ремонт кровли</t>
  </si>
  <si>
    <t>август</t>
  </si>
  <si>
    <t>ремонт откосов вход.дверей</t>
  </si>
  <si>
    <t>под.1,2,3</t>
  </si>
  <si>
    <t>монтаж козырьков</t>
  </si>
  <si>
    <t>октябрь</t>
  </si>
  <si>
    <t>смена забора</t>
  </si>
  <si>
    <t>ноябрь</t>
  </si>
  <si>
    <t>ремонт кролви</t>
  </si>
  <si>
    <t>кв.11</t>
  </si>
  <si>
    <t>кв.6</t>
  </si>
  <si>
    <t>смена стояка канализации</t>
  </si>
  <si>
    <t>9,3+4,4м</t>
  </si>
  <si>
    <t>кв.2,4,5,чердак</t>
  </si>
  <si>
    <t>январь</t>
  </si>
  <si>
    <t>6,6м</t>
  </si>
  <si>
    <t>кв.9</t>
  </si>
  <si>
    <t>заполнение песочниц песком</t>
  </si>
  <si>
    <t>закрашивание надписей насфасаде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</si>
  <si>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</si>
  <si>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</si>
  <si>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</si>
  <si>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>Выцветание окрасочного слоя</t>
  </si>
  <si>
    <t>удов</t>
  </si>
  <si>
    <t>Ремонт кровли по заявкам. Ремонт труб.</t>
  </si>
  <si>
    <t>устройство трапов</t>
  </si>
  <si>
    <t>удов. потертости</t>
  </si>
  <si>
    <t>С домофоном</t>
  </si>
  <si>
    <t>Установлены в 2014г.</t>
  </si>
  <si>
    <t>аварийное</t>
  </si>
  <si>
    <t>Замена подающего тр/пр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</si>
  <si>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</si>
  <si>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</si>
  <si>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</si>
  <si>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</si>
  <si>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</si>
  <si>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бутовый ленточный</t>
  </si>
  <si>
    <t>оштукатуренный</t>
  </si>
  <si>
    <t>шлакоблочные</t>
  </si>
  <si>
    <t>водосточная труба</t>
  </si>
  <si>
    <t>шиферная</t>
  </si>
  <si>
    <t>деревянное отепленное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</si>
  <si>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</si>
  <si>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</si>
  <si>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</si>
  <si>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</si>
  <si>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</si>
  <si>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</si>
  <si>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</si>
  <si>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</si>
  <si>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</si>
  <si>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</si>
  <si>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</si>
  <si>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</si>
  <si>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ИТОГО</t>
  </si>
  <si>
    <t>УК Южилкомплекс</t>
  </si>
  <si>
    <t>2.5.</t>
  </si>
  <si>
    <t>2.6.</t>
  </si>
  <si>
    <t>2.7.</t>
  </si>
  <si>
    <t>итого по ст. "!Капитальный  ремонт"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</si>
</sst>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60" zoomScaleNormal="160" workbookViewId="0" topLeftCell="A2">
      <selection activeCell="C19" sqref="C19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108</v>
      </c>
    </row>
    <row r="4" spans="1:4" ht="12.75">
      <c r="A4" s="4" t="s">
        <v>24</v>
      </c>
      <c r="B4" t="s">
        <v>0</v>
      </c>
      <c r="C4" s="11" t="s">
        <v>41</v>
      </c>
      <c r="D4" s="11">
        <v>109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38</v>
      </c>
      <c r="D7" s="2"/>
      <c r="E7" s="3"/>
    </row>
    <row r="8" spans="1:5" ht="12.75">
      <c r="A8" s="1">
        <v>2</v>
      </c>
      <c r="B8" s="1" t="s">
        <v>2</v>
      </c>
      <c r="C8" s="9">
        <v>1954</v>
      </c>
      <c r="D8" s="2"/>
      <c r="E8" s="3"/>
    </row>
    <row r="9" spans="1:5" ht="12.75">
      <c r="A9" s="1">
        <v>3</v>
      </c>
      <c r="B9" s="1" t="s">
        <v>3</v>
      </c>
      <c r="C9" s="10">
        <v>0.53</v>
      </c>
      <c r="D9" s="2"/>
      <c r="E9" s="3"/>
    </row>
    <row r="10" spans="1:5" ht="12.75">
      <c r="A10" s="1"/>
      <c r="B10" s="1" t="s">
        <v>43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3</v>
      </c>
      <c r="D12" s="2"/>
      <c r="E12" s="3"/>
    </row>
    <row r="13" spans="1:5" ht="12.75">
      <c r="A13" s="1">
        <v>6</v>
      </c>
      <c r="B13" s="1" t="s">
        <v>17</v>
      </c>
      <c r="C13" s="9">
        <v>17</v>
      </c>
      <c r="D13" s="2"/>
      <c r="E13" s="3"/>
    </row>
    <row r="14" spans="1:5" ht="12.75">
      <c r="A14" s="1">
        <v>7</v>
      </c>
      <c r="B14" s="1" t="s">
        <v>7</v>
      </c>
      <c r="C14" s="9">
        <v>6675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1557.7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1336.1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1336.1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85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1011.3</v>
      </c>
      <c r="D22" s="2" t="s">
        <v>34</v>
      </c>
      <c r="E22" s="3"/>
    </row>
    <row r="23" spans="1:5" ht="12.75">
      <c r="A23" s="1"/>
      <c r="B23" s="1" t="s">
        <v>14</v>
      </c>
      <c r="C23" s="14">
        <v>136.6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1784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6" t="s">
        <v>45</v>
      </c>
      <c r="D25" s="2"/>
      <c r="E25" s="3"/>
    </row>
    <row r="26" spans="1:5" ht="12.75">
      <c r="A26" s="1">
        <v>15</v>
      </c>
      <c r="B26" s="1" t="s">
        <v>36</v>
      </c>
      <c r="C26" s="15">
        <v>41110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7" sqref="C17"/>
    </sheetView>
  </sheetViews>
  <sheetFormatPr defaultColWidth="9.00390625" defaultRowHeight="12.75"/>
  <cols>
    <col min="1" max="1" width="5.25390625" style="0" customWidth="1"/>
    <col min="2" max="3" width="27.75390625" style="0" customWidth="1"/>
    <col min="4" max="4" width="28.875" style="0" customWidth="1"/>
    <col min="5" max="5" width="25.25390625" style="0" customWidth="1"/>
    <col min="6" max="6" width="23.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0" customHeight="1" thickBot="1">
      <c r="A4" s="32" t="s">
        <v>146</v>
      </c>
      <c r="B4" s="33" t="s">
        <v>147</v>
      </c>
      <c r="C4" s="33" t="s">
        <v>148</v>
      </c>
      <c r="D4" s="33" t="s">
        <v>149</v>
      </c>
      <c r="E4" s="38" t="s">
        <v>150</v>
      </c>
    </row>
    <row r="5" spans="1:5" ht="19.5" customHeight="1" thickBot="1">
      <c r="A5" s="36">
        <v>1</v>
      </c>
      <c r="B5" s="37" t="s">
        <v>70</v>
      </c>
      <c r="C5" s="37" t="s">
        <v>151</v>
      </c>
      <c r="D5" s="37" t="s">
        <v>44</v>
      </c>
      <c r="E5" s="37" t="s">
        <v>71</v>
      </c>
    </row>
    <row r="6" spans="1:5" ht="18" customHeight="1" thickBot="1">
      <c r="A6" s="32">
        <v>2</v>
      </c>
      <c r="B6" s="33" t="s">
        <v>72</v>
      </c>
      <c r="C6" s="33" t="s">
        <v>152</v>
      </c>
      <c r="D6" s="33" t="s">
        <v>73</v>
      </c>
      <c r="E6" s="33" t="s">
        <v>42</v>
      </c>
    </row>
    <row r="7" spans="1:5" ht="16.5" thickBot="1">
      <c r="A7" s="32">
        <v>3</v>
      </c>
      <c r="B7" s="33" t="s">
        <v>74</v>
      </c>
      <c r="C7" s="33" t="s">
        <v>153</v>
      </c>
      <c r="D7" s="33" t="s">
        <v>44</v>
      </c>
      <c r="E7" s="33"/>
    </row>
    <row r="8" spans="1:5" ht="32.25" thickBot="1">
      <c r="A8" s="32">
        <v>4</v>
      </c>
      <c r="B8" s="33" t="s">
        <v>75</v>
      </c>
      <c r="C8" s="33" t="s">
        <v>152</v>
      </c>
      <c r="D8" s="33" t="s">
        <v>137</v>
      </c>
      <c r="E8" s="33" t="s">
        <v>42</v>
      </c>
    </row>
    <row r="9" spans="1:5" ht="32.25" thickBot="1">
      <c r="A9" s="32">
        <v>5</v>
      </c>
      <c r="B9" s="33" t="s">
        <v>37</v>
      </c>
      <c r="C9" s="33" t="s">
        <v>154</v>
      </c>
      <c r="D9" s="33" t="s">
        <v>138</v>
      </c>
      <c r="E9" s="33"/>
    </row>
    <row r="10" spans="1:5" ht="78" customHeight="1" thickBot="1">
      <c r="A10" s="32">
        <v>6</v>
      </c>
      <c r="B10" s="33" t="s">
        <v>76</v>
      </c>
      <c r="C10" s="33" t="s">
        <v>155</v>
      </c>
      <c r="D10" s="33" t="s">
        <v>77</v>
      </c>
      <c r="E10" s="33" t="s">
        <v>139</v>
      </c>
    </row>
    <row r="11" spans="1:5" ht="29.25" customHeight="1" thickBot="1">
      <c r="A11" s="32">
        <v>7</v>
      </c>
      <c r="B11" s="33" t="s">
        <v>78</v>
      </c>
      <c r="C11" s="33" t="s">
        <v>156</v>
      </c>
      <c r="D11" s="33" t="s">
        <v>138</v>
      </c>
      <c r="E11" s="33" t="s">
        <v>140</v>
      </c>
    </row>
    <row r="12" spans="1:5" ht="16.5" thickBot="1">
      <c r="A12" s="32">
        <v>8</v>
      </c>
      <c r="B12" s="33" t="s">
        <v>79</v>
      </c>
      <c r="C12" s="33"/>
      <c r="D12" s="33" t="s">
        <v>141</v>
      </c>
      <c r="E12" s="33"/>
    </row>
    <row r="13" spans="1:5" ht="16.5" thickBot="1">
      <c r="A13" s="32">
        <v>9</v>
      </c>
      <c r="B13" s="33" t="s">
        <v>80</v>
      </c>
      <c r="C13" s="33" t="s">
        <v>157</v>
      </c>
      <c r="D13" s="33" t="s">
        <v>81</v>
      </c>
      <c r="E13" s="33" t="s">
        <v>46</v>
      </c>
    </row>
    <row r="14" spans="1:5" ht="16.5" thickBot="1">
      <c r="A14" s="32">
        <v>10</v>
      </c>
      <c r="B14" s="33" t="s">
        <v>82</v>
      </c>
      <c r="C14" s="33" t="s">
        <v>158</v>
      </c>
      <c r="D14" s="33" t="s">
        <v>142</v>
      </c>
      <c r="E14" s="33" t="s">
        <v>143</v>
      </c>
    </row>
    <row r="15" spans="1:5" ht="16.5" thickBot="1">
      <c r="A15" s="32">
        <v>11</v>
      </c>
      <c r="B15" s="33" t="s">
        <v>83</v>
      </c>
      <c r="C15" s="33" t="s">
        <v>159</v>
      </c>
      <c r="D15" s="33" t="s">
        <v>84</v>
      </c>
      <c r="E15" s="33"/>
    </row>
    <row r="16" spans="1:5" ht="24" customHeight="1" thickBot="1">
      <c r="A16" s="32">
        <v>12</v>
      </c>
      <c r="B16" s="33" t="s">
        <v>85</v>
      </c>
      <c r="C16" s="33" t="s">
        <v>160</v>
      </c>
      <c r="D16" s="33" t="s">
        <v>44</v>
      </c>
      <c r="E16" s="34" t="s">
        <v>86</v>
      </c>
    </row>
    <row r="17" spans="1:5" ht="16.5" thickBot="1">
      <c r="A17" s="32">
        <v>13</v>
      </c>
      <c r="B17" s="33" t="s">
        <v>87</v>
      </c>
      <c r="C17" s="33" t="s">
        <v>161</v>
      </c>
      <c r="D17" s="33" t="s">
        <v>44</v>
      </c>
      <c r="E17" s="33"/>
    </row>
    <row r="18" spans="1:5" ht="16.5" thickBot="1">
      <c r="A18" s="32">
        <v>14</v>
      </c>
      <c r="B18" s="33" t="s">
        <v>88</v>
      </c>
      <c r="C18" s="33"/>
      <c r="D18" s="33" t="s">
        <v>89</v>
      </c>
      <c r="E18" s="33" t="s">
        <v>42</v>
      </c>
    </row>
    <row r="19" spans="1:5" ht="16.5" thickBot="1">
      <c r="A19" s="32">
        <v>15</v>
      </c>
      <c r="B19" s="33" t="s">
        <v>90</v>
      </c>
      <c r="C19" s="33"/>
      <c r="D19" s="33" t="s">
        <v>38</v>
      </c>
      <c r="E19" s="33"/>
    </row>
    <row r="20" spans="1:5" ht="16.5" thickBot="1">
      <c r="A20" s="32">
        <v>16</v>
      </c>
      <c r="B20" s="33" t="s">
        <v>91</v>
      </c>
      <c r="C20" s="33"/>
      <c r="D20" s="33" t="s">
        <v>38</v>
      </c>
      <c r="E20" s="33"/>
    </row>
    <row r="21" spans="1:5" ht="16.5" thickBot="1">
      <c r="A21" s="32">
        <v>17</v>
      </c>
      <c r="B21" s="33" t="s">
        <v>92</v>
      </c>
      <c r="C21" s="33"/>
      <c r="D21" s="33" t="s">
        <v>69</v>
      </c>
      <c r="E21" s="33"/>
    </row>
    <row r="22" spans="1:5" ht="16.5" thickBot="1">
      <c r="A22" s="32">
        <v>18</v>
      </c>
      <c r="B22" s="33" t="s">
        <v>93</v>
      </c>
      <c r="C22" s="33"/>
      <c r="D22" s="33" t="s">
        <v>69</v>
      </c>
      <c r="E22" s="33"/>
    </row>
    <row r="23" spans="1:5" ht="16.5" thickBot="1">
      <c r="A23" s="32">
        <v>19</v>
      </c>
      <c r="B23" s="33" t="s">
        <v>94</v>
      </c>
      <c r="C23" s="33"/>
      <c r="D23" s="33" t="s">
        <v>144</v>
      </c>
      <c r="E23" s="35" t="s">
        <v>145</v>
      </c>
    </row>
    <row r="24" spans="1:5" ht="22.5" customHeight="1" thickBot="1">
      <c r="A24" s="32">
        <v>20</v>
      </c>
      <c r="B24" s="33" t="s">
        <v>95</v>
      </c>
      <c r="C24" s="33"/>
      <c r="D24" s="33" t="s">
        <v>69</v>
      </c>
      <c r="E24" s="3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130" zoomScaleNormal="130" workbookViewId="0" topLeftCell="A1">
      <selection activeCell="H9" sqref="H9"/>
    </sheetView>
  </sheetViews>
  <sheetFormatPr defaultColWidth="9.00390625" defaultRowHeight="12.75"/>
  <cols>
    <col min="1" max="1" width="5.00390625" style="0" customWidth="1"/>
    <col min="2" max="2" width="33.375" style="0" customWidth="1"/>
    <col min="3" max="3" width="9.625" style="0" customWidth="1"/>
    <col min="5" max="5" width="10.375" style="0" customWidth="1"/>
    <col min="6" max="6" width="8.375" style="0" customWidth="1"/>
  </cols>
  <sheetData>
    <row r="1" spans="1:2" ht="12.75">
      <c r="A1" s="5"/>
      <c r="B1" s="12" t="s">
        <v>57</v>
      </c>
    </row>
    <row r="2" spans="1:4" ht="15.75">
      <c r="A2" s="5"/>
      <c r="B2" s="27" t="s">
        <v>58</v>
      </c>
      <c r="C2" s="28"/>
      <c r="D2" s="28"/>
    </row>
    <row r="3" spans="1:4" ht="12.75">
      <c r="A3" s="5"/>
      <c r="B3" s="4" t="s">
        <v>47</v>
      </c>
      <c r="D3" s="8" t="s">
        <v>109</v>
      </c>
    </row>
    <row r="4" spans="1:2" ht="12.75">
      <c r="A4" s="5"/>
      <c r="B4" s="4"/>
    </row>
    <row r="5" spans="1:5" ht="12.75">
      <c r="A5" s="5"/>
      <c r="B5" s="12" t="s">
        <v>30</v>
      </c>
      <c r="C5" s="5"/>
      <c r="D5" s="5"/>
      <c r="E5" s="5"/>
    </row>
    <row r="6" spans="1:6" ht="22.5">
      <c r="A6" s="7" t="s">
        <v>55</v>
      </c>
      <c r="B6" s="6" t="s">
        <v>27</v>
      </c>
      <c r="C6" s="17" t="s">
        <v>28</v>
      </c>
      <c r="D6" s="17" t="s">
        <v>50</v>
      </c>
      <c r="E6" s="6" t="s">
        <v>29</v>
      </c>
      <c r="F6" s="17" t="s">
        <v>51</v>
      </c>
    </row>
    <row r="7" spans="1:6" ht="12.75">
      <c r="A7" s="7" t="s">
        <v>24</v>
      </c>
      <c r="B7" s="20" t="s">
        <v>121</v>
      </c>
      <c r="C7" s="20"/>
      <c r="D7" s="20"/>
      <c r="E7" s="20" t="s">
        <v>122</v>
      </c>
      <c r="F7" s="20">
        <v>33001</v>
      </c>
    </row>
    <row r="8" spans="1:6" ht="12.75">
      <c r="A8" s="7"/>
      <c r="B8" s="18"/>
      <c r="C8" s="19"/>
      <c r="D8" s="6"/>
      <c r="E8" s="22" t="s">
        <v>40</v>
      </c>
      <c r="F8" s="6">
        <v>33001</v>
      </c>
    </row>
    <row r="9" spans="1:6" ht="12.75">
      <c r="A9" s="24"/>
      <c r="B9" s="12" t="s">
        <v>56</v>
      </c>
      <c r="C9" s="25"/>
      <c r="D9" s="26"/>
      <c r="E9" s="26"/>
      <c r="F9" s="26"/>
    </row>
    <row r="10" spans="1:6" ht="22.5">
      <c r="A10" s="7" t="s">
        <v>55</v>
      </c>
      <c r="B10" s="6" t="s">
        <v>27</v>
      </c>
      <c r="C10" s="17" t="s">
        <v>28</v>
      </c>
      <c r="D10" s="17" t="s">
        <v>50</v>
      </c>
      <c r="E10" s="6" t="s">
        <v>29</v>
      </c>
      <c r="F10" s="17" t="s">
        <v>51</v>
      </c>
    </row>
    <row r="11" spans="1:6" ht="12.75">
      <c r="A11" s="7">
        <v>2</v>
      </c>
      <c r="B11" s="13" t="s">
        <v>39</v>
      </c>
      <c r="C11" s="6"/>
      <c r="D11" s="7"/>
      <c r="E11" s="7"/>
      <c r="F11" s="7"/>
    </row>
    <row r="12" spans="1:6" ht="12.75">
      <c r="A12" s="7" t="s">
        <v>96</v>
      </c>
      <c r="B12" s="20" t="s">
        <v>110</v>
      </c>
      <c r="C12" s="20" t="s">
        <v>111</v>
      </c>
      <c r="D12" s="20"/>
      <c r="E12" s="20" t="s">
        <v>52</v>
      </c>
      <c r="F12" s="20">
        <v>74870</v>
      </c>
    </row>
    <row r="13" spans="1:6" ht="12.75">
      <c r="A13" s="7" t="s">
        <v>97</v>
      </c>
      <c r="B13" s="20" t="s">
        <v>112</v>
      </c>
      <c r="C13" s="20"/>
      <c r="D13" s="20" t="s">
        <v>113</v>
      </c>
      <c r="E13" s="20" t="s">
        <v>114</v>
      </c>
      <c r="F13" s="20">
        <v>1606</v>
      </c>
    </row>
    <row r="14" spans="1:6" ht="12.75">
      <c r="A14" s="7" t="s">
        <v>98</v>
      </c>
      <c r="B14" s="20" t="s">
        <v>115</v>
      </c>
      <c r="C14" s="20"/>
      <c r="D14" s="20" t="s">
        <v>48</v>
      </c>
      <c r="E14" s="20" t="s">
        <v>116</v>
      </c>
      <c r="F14" s="20">
        <v>2372</v>
      </c>
    </row>
    <row r="15" spans="1:6" ht="12.75">
      <c r="A15" s="7" t="s">
        <v>99</v>
      </c>
      <c r="B15" s="20" t="s">
        <v>117</v>
      </c>
      <c r="C15" s="20"/>
      <c r="D15" s="20" t="s">
        <v>118</v>
      </c>
      <c r="E15" s="20" t="s">
        <v>116</v>
      </c>
      <c r="F15" s="20">
        <v>3632</v>
      </c>
    </row>
    <row r="16" spans="1:6" ht="12.75">
      <c r="A16" s="7" t="s">
        <v>171</v>
      </c>
      <c r="B16" s="20" t="s">
        <v>119</v>
      </c>
      <c r="C16" s="20"/>
      <c r="D16" s="20"/>
      <c r="E16" s="20" t="s">
        <v>120</v>
      </c>
      <c r="F16" s="20">
        <v>18872</v>
      </c>
    </row>
    <row r="17" spans="1:6" ht="12.75">
      <c r="A17" s="7" t="s">
        <v>172</v>
      </c>
      <c r="B17" s="20" t="s">
        <v>123</v>
      </c>
      <c r="C17" s="20"/>
      <c r="D17" s="20" t="s">
        <v>124</v>
      </c>
      <c r="E17" s="20" t="s">
        <v>122</v>
      </c>
      <c r="F17" s="20">
        <v>2548</v>
      </c>
    </row>
    <row r="18" spans="1:6" ht="12.75">
      <c r="A18" s="7" t="s">
        <v>173</v>
      </c>
      <c r="B18" s="20" t="s">
        <v>112</v>
      </c>
      <c r="C18" s="20"/>
      <c r="D18" s="20" t="s">
        <v>125</v>
      </c>
      <c r="E18" s="20" t="s">
        <v>49</v>
      </c>
      <c r="F18" s="20">
        <v>367</v>
      </c>
    </row>
    <row r="19" spans="1:6" ht="12.75">
      <c r="A19" s="7"/>
      <c r="B19" s="7"/>
      <c r="C19" s="7"/>
      <c r="D19" s="7"/>
      <c r="E19" s="22" t="s">
        <v>40</v>
      </c>
      <c r="F19" s="22">
        <f>F12+F13+F14+F15+F16+F17+F18</f>
        <v>104267</v>
      </c>
    </row>
    <row r="20" spans="1:6" ht="12.75">
      <c r="A20" s="7">
        <v>3</v>
      </c>
      <c r="B20" s="23" t="s">
        <v>31</v>
      </c>
      <c r="C20" s="21"/>
      <c r="D20" s="7"/>
      <c r="E20" s="7"/>
      <c r="F20" s="7"/>
    </row>
    <row r="21" spans="1:6" ht="12.75">
      <c r="A21" s="7" t="s">
        <v>100</v>
      </c>
      <c r="B21" s="23" t="s">
        <v>32</v>
      </c>
      <c r="C21" s="7"/>
      <c r="D21" s="7"/>
      <c r="E21" s="7"/>
      <c r="F21" s="7"/>
    </row>
    <row r="22" spans="1:6" ht="12.75">
      <c r="A22" s="7" t="s">
        <v>101</v>
      </c>
      <c r="B22" s="20" t="s">
        <v>126</v>
      </c>
      <c r="C22" s="20" t="s">
        <v>127</v>
      </c>
      <c r="D22" s="20" t="s">
        <v>128</v>
      </c>
      <c r="E22" s="20" t="s">
        <v>129</v>
      </c>
      <c r="F22" s="20">
        <v>11185</v>
      </c>
    </row>
    <row r="23" spans="1:6" ht="12.75">
      <c r="A23" s="7" t="s">
        <v>102</v>
      </c>
      <c r="B23" s="20" t="s">
        <v>126</v>
      </c>
      <c r="C23" s="20" t="s">
        <v>130</v>
      </c>
      <c r="D23" s="20" t="s">
        <v>131</v>
      </c>
      <c r="E23" s="20" t="s">
        <v>120</v>
      </c>
      <c r="F23" s="20">
        <v>9362</v>
      </c>
    </row>
    <row r="24" spans="1:6" ht="12.75">
      <c r="A24" s="7" t="s">
        <v>103</v>
      </c>
      <c r="B24" s="7" t="s">
        <v>66</v>
      </c>
      <c r="C24" s="7"/>
      <c r="D24" s="7"/>
      <c r="E24" s="7"/>
      <c r="F24" s="7"/>
    </row>
    <row r="25" spans="1:6" ht="12.75">
      <c r="A25" s="7" t="s">
        <v>104</v>
      </c>
      <c r="B25" s="7" t="s">
        <v>67</v>
      </c>
      <c r="C25" s="7"/>
      <c r="D25" s="7"/>
      <c r="E25" s="7" t="s">
        <v>60</v>
      </c>
      <c r="F25" s="7">
        <v>26536</v>
      </c>
    </row>
    <row r="26" spans="1:6" ht="12.75">
      <c r="A26" s="7"/>
      <c r="B26" s="29"/>
      <c r="C26" s="7"/>
      <c r="D26" s="7"/>
      <c r="E26" s="22" t="s">
        <v>40</v>
      </c>
      <c r="F26" s="22">
        <f>F22+F23+F25</f>
        <v>47083</v>
      </c>
    </row>
    <row r="27" spans="1:6" ht="51">
      <c r="A27" s="7">
        <v>4</v>
      </c>
      <c r="B27" s="31" t="s">
        <v>68</v>
      </c>
      <c r="C27" s="7"/>
      <c r="D27" s="7"/>
      <c r="E27" s="7"/>
      <c r="F27" s="7"/>
    </row>
    <row r="28" spans="1:6" ht="12.75">
      <c r="A28" s="7" t="s">
        <v>105</v>
      </c>
      <c r="B28" s="7" t="s">
        <v>132</v>
      </c>
      <c r="C28" s="7"/>
      <c r="D28" s="7"/>
      <c r="E28" s="7" t="s">
        <v>52</v>
      </c>
      <c r="F28" s="7">
        <v>676</v>
      </c>
    </row>
    <row r="29" spans="1:6" ht="12.75">
      <c r="A29" s="7" t="s">
        <v>106</v>
      </c>
      <c r="B29" s="7" t="s">
        <v>133</v>
      </c>
      <c r="C29" s="7"/>
      <c r="D29" s="7"/>
      <c r="E29" s="7" t="s">
        <v>114</v>
      </c>
      <c r="F29" s="7">
        <v>544</v>
      </c>
    </row>
    <row r="30" spans="1:6" ht="12.75">
      <c r="A30" s="7" t="s">
        <v>107</v>
      </c>
      <c r="B30" s="7"/>
      <c r="C30" s="7"/>
      <c r="D30" s="7"/>
      <c r="E30" s="22" t="s">
        <v>40</v>
      </c>
      <c r="F30" s="22">
        <f>F28+F29</f>
        <v>1220</v>
      </c>
    </row>
    <row r="31" spans="1:6" ht="12.75">
      <c r="A31" s="7">
        <v>5</v>
      </c>
      <c r="B31" s="44" t="s">
        <v>53</v>
      </c>
      <c r="C31" s="45"/>
      <c r="D31" s="45"/>
      <c r="E31" s="7"/>
      <c r="F31" s="7"/>
    </row>
    <row r="32" spans="1:6" ht="12.75">
      <c r="A32" s="7">
        <v>6</v>
      </c>
      <c r="B32" s="29" t="s">
        <v>59</v>
      </c>
      <c r="C32" s="7"/>
      <c r="D32" s="7"/>
      <c r="E32" s="7" t="s">
        <v>60</v>
      </c>
      <c r="F32" s="7">
        <v>1523</v>
      </c>
    </row>
    <row r="33" spans="1:6" ht="12.75">
      <c r="A33" s="7">
        <v>7</v>
      </c>
      <c r="B33" s="29" t="s">
        <v>61</v>
      </c>
      <c r="C33" s="7"/>
      <c r="D33" s="7"/>
      <c r="E33" s="7" t="s">
        <v>60</v>
      </c>
      <c r="F33" s="7">
        <v>26588</v>
      </c>
    </row>
    <row r="34" spans="1:6" ht="12.75">
      <c r="A34" s="7">
        <v>8</v>
      </c>
      <c r="B34" s="29" t="s">
        <v>62</v>
      </c>
      <c r="C34" s="7"/>
      <c r="D34" s="7"/>
      <c r="E34" s="7" t="s">
        <v>60</v>
      </c>
      <c r="F34" s="7">
        <v>13328</v>
      </c>
    </row>
    <row r="35" spans="1:6" ht="12.75">
      <c r="A35" s="7"/>
      <c r="B35" s="7" t="s">
        <v>54</v>
      </c>
      <c r="C35" s="7"/>
      <c r="D35" s="7"/>
      <c r="E35" s="7"/>
      <c r="F35" s="22">
        <f>F19+F26+F30+F32+F33+F34</f>
        <v>194009</v>
      </c>
    </row>
    <row r="36" spans="1:8" ht="12.75">
      <c r="A36" s="1"/>
      <c r="B36" s="20" t="s">
        <v>174</v>
      </c>
      <c r="C36" s="1"/>
      <c r="D36" s="1"/>
      <c r="E36" s="1"/>
      <c r="F36" s="22">
        <v>33001</v>
      </c>
      <c r="H36" s="3"/>
    </row>
    <row r="37" spans="2:8" ht="12.75">
      <c r="B37" s="30" t="s">
        <v>63</v>
      </c>
      <c r="H37" s="3"/>
    </row>
    <row r="38" spans="2:8" ht="33.75">
      <c r="B38" s="2" t="s">
        <v>4</v>
      </c>
      <c r="C38" s="39" t="s">
        <v>162</v>
      </c>
      <c r="D38" s="39" t="s">
        <v>163</v>
      </c>
      <c r="E38" s="39" t="s">
        <v>134</v>
      </c>
      <c r="F38" s="39" t="s">
        <v>164</v>
      </c>
      <c r="G38" s="17" t="s">
        <v>165</v>
      </c>
      <c r="H38" s="40"/>
    </row>
    <row r="39" spans="2:8" ht="12.75">
      <c r="B39" s="1" t="s">
        <v>64</v>
      </c>
      <c r="C39" s="1">
        <v>27249</v>
      </c>
      <c r="D39" s="1">
        <v>24857</v>
      </c>
      <c r="E39" s="2">
        <v>33001</v>
      </c>
      <c r="F39" s="1">
        <f>D39-E39</f>
        <v>-8144</v>
      </c>
      <c r="G39" s="42">
        <v>0</v>
      </c>
      <c r="H39" s="3"/>
    </row>
    <row r="40" spans="2:8" ht="12.75">
      <c r="B40" s="1" t="s">
        <v>65</v>
      </c>
      <c r="C40" s="1">
        <v>44816</v>
      </c>
      <c r="D40" s="1">
        <v>157097</v>
      </c>
      <c r="E40" s="41">
        <v>194009</v>
      </c>
      <c r="F40" s="1">
        <f>D40-E40</f>
        <v>-36912</v>
      </c>
      <c r="G40" s="42">
        <v>0</v>
      </c>
      <c r="H40" s="3"/>
    </row>
    <row r="41" spans="2:8" ht="12.75">
      <c r="B41" s="1" t="s">
        <v>135</v>
      </c>
      <c r="C41" s="1"/>
      <c r="D41" s="1">
        <v>6703</v>
      </c>
      <c r="E41" s="1"/>
      <c r="F41" s="1">
        <f>D41-E41</f>
        <v>6703</v>
      </c>
      <c r="G41" s="42">
        <v>0</v>
      </c>
      <c r="H41" s="3"/>
    </row>
    <row r="42" spans="2:8" ht="12.75">
      <c r="B42" s="1"/>
      <c r="C42" s="1"/>
      <c r="D42" s="1"/>
      <c r="E42" s="1"/>
      <c r="F42" s="1"/>
      <c r="G42" s="1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 t="s">
        <v>136</v>
      </c>
      <c r="C44" s="3"/>
      <c r="D44" s="3"/>
      <c r="E44" s="3"/>
      <c r="F44" s="3"/>
      <c r="G44" s="3"/>
      <c r="H44" s="3"/>
    </row>
    <row r="45" spans="2:7" ht="67.5">
      <c r="B45" s="2" t="s">
        <v>4</v>
      </c>
      <c r="C45" s="39" t="s">
        <v>166</v>
      </c>
      <c r="D45" s="17" t="s">
        <v>167</v>
      </c>
      <c r="E45" s="39" t="s">
        <v>168</v>
      </c>
      <c r="F45" s="3"/>
      <c r="G45" s="3"/>
    </row>
    <row r="46" spans="2:7" ht="12.75">
      <c r="B46" s="1"/>
      <c r="C46" s="1"/>
      <c r="D46" s="1"/>
      <c r="E46" s="2"/>
      <c r="F46" s="3"/>
      <c r="G46" s="3"/>
    </row>
    <row r="47" spans="2:7" ht="12.75">
      <c r="B47" s="1" t="s">
        <v>64</v>
      </c>
      <c r="C47" s="42">
        <f>C39+D39-E39-G39</f>
        <v>19105</v>
      </c>
      <c r="D47" s="1"/>
      <c r="E47" s="2"/>
      <c r="F47" s="3"/>
      <c r="G47" s="3"/>
    </row>
    <row r="48" spans="2:7" ht="12.75">
      <c r="B48" s="1" t="s">
        <v>65</v>
      </c>
      <c r="C48" s="42">
        <f>C40+D40-E40-G40</f>
        <v>7904</v>
      </c>
      <c r="D48" s="2">
        <v>157606</v>
      </c>
      <c r="E48" s="43">
        <f>D48/2+C50</f>
        <v>112515</v>
      </c>
      <c r="F48" s="3"/>
      <c r="G48" s="3"/>
    </row>
    <row r="49" spans="2:7" ht="12.75">
      <c r="B49" s="1" t="s">
        <v>135</v>
      </c>
      <c r="C49" s="42">
        <f>C41+D41-E41-G41</f>
        <v>6703</v>
      </c>
      <c r="D49" s="1"/>
      <c r="E49" s="1"/>
      <c r="F49" s="3"/>
      <c r="G49" s="3"/>
    </row>
    <row r="50" spans="2:7" ht="12.75">
      <c r="B50" s="1" t="s">
        <v>169</v>
      </c>
      <c r="C50" s="42">
        <f>SUM(C47:C49)</f>
        <v>33712</v>
      </c>
      <c r="D50" s="1"/>
      <c r="E50" s="1"/>
      <c r="F50" s="3"/>
      <c r="G50" s="3" t="s">
        <v>170</v>
      </c>
    </row>
    <row r="51" spans="6:7" ht="12.75">
      <c r="F51" s="3"/>
      <c r="G51" s="3"/>
    </row>
    <row r="52" spans="6:7" ht="12.75">
      <c r="F52" s="3"/>
      <c r="G52" s="3"/>
    </row>
  </sheetData>
  <mergeCells count="1">
    <mergeCell ref="B31:D3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2014-03-11T05:25:59Z</cp:lastPrinted>
  <dcterms:created xsi:type="dcterms:W3CDTF">2012-06-22T07:33:11Z</dcterms:created>
  <dcterms:modified xsi:type="dcterms:W3CDTF">2015-03-20T05:14:57Z</dcterms:modified>
  <cp:category/>
  <cp:version/>
  <cp:contentType/>
  <cp:contentStatus/>
</cp:coreProperties>
</file>