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<sst xmlns="http://schemas.openxmlformats.org/spreadsheetml/2006/main" count="198" uniqueCount="157">
  <si>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</si>
  <si>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</si>
  <si>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</si>
  <si>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</si>
  <si>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</si>
  <si>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</si>
  <si>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</si>
  <si>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</si>
  <si>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</si>
  <si>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</si>
  <si>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</si>
  <si>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</si>
  <si>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</si>
  <si>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</si>
  <si>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</si>
  <si>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</si>
  <si>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</si>
  <si>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</si>
  <si>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</si>
  <si>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</si>
  <si>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</si>
  <si>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состояние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</si>
  <si>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</si>
  <si>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</si>
  <si>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</si>
  <si>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</si>
  <si>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</si>
  <si>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</si>
  <si>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</si>
  <si>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</si>
  <si>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</si>
  <si>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</si>
  <si>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</si>
  <si>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</si>
  <si>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</si>
  <si>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</si>
  <si>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</si>
  <si>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</si>
  <si>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</si>
  <si>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итого:</t>
  </si>
  <si>
    <t>СВЕРДЛОВА</t>
  </si>
  <si>
    <t>по сост  на 01.01.2013г</t>
  </si>
  <si>
    <t>ремонт</t>
  </si>
  <si>
    <t>Ремонт водосточных труб</t>
  </si>
  <si>
    <t>Ремонт по заявкам, ремонт кирпичных труб</t>
  </si>
  <si>
    <t>ул.СВЕРДЛОВА, 14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</si>
  <si>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</si>
  <si>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</si>
  <si>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</si>
  <si>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Ремонт  и содержание конструктивных элементов</t>
  </si>
  <si>
    <t>октябрь</t>
  </si>
  <si>
    <t>декабрь</t>
  </si>
  <si>
    <t>Содержание  узла  учёта</t>
  </si>
  <si>
    <t>итого  по ст.Содерж.дома</t>
  </si>
  <si>
    <t>№пп</t>
  </si>
  <si>
    <t>Выполнение работ по статье "Капитальный ремонт"</t>
  </si>
  <si>
    <t>Выполнение работ по статье "Содержание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</si>
  <si>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</si>
  <si>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</si>
  <si>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</si>
  <si>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</si>
  <si>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</si>
  <si>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</si>
  <si>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</si>
  <si>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            Отчёт  о  выполненных  работах  по  статьям </t>
  </si>
  <si>
    <t>"капитальный  ремонт"    и  "содержание   дома"</t>
  </si>
  <si>
    <t>66:44:0102007:82</t>
  </si>
  <si>
    <t>№</t>
  </si>
  <si>
    <t>п/п</t>
  </si>
  <si>
    <t xml:space="preserve">Части здания и </t>
  </si>
  <si>
    <t>конструкции</t>
  </si>
  <si>
    <t>Техническое</t>
  </si>
  <si>
    <t>выводы</t>
  </si>
  <si>
    <t xml:space="preserve">Фундаменты </t>
  </si>
  <si>
    <t>удов.</t>
  </si>
  <si>
    <t xml:space="preserve">Цоколь </t>
  </si>
  <si>
    <t>Отслоение штукатурки</t>
  </si>
  <si>
    <t xml:space="preserve">Стены </t>
  </si>
  <si>
    <t xml:space="preserve">Фасад </t>
  </si>
  <si>
    <t>Отсутствуют отмёты на двух водосточных трубах</t>
  </si>
  <si>
    <t xml:space="preserve">Крыша 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</si>
  <si>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</si>
  <si>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</si>
  <si>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</si>
  <si>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</si>
  <si>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</si>
  <si>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</si>
  <si>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t>Благоустройство</t>
  </si>
  <si>
    <t>Нет сточных канав</t>
  </si>
  <si>
    <t xml:space="preserve">Крыльца </t>
  </si>
  <si>
    <t>выбоины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</si>
  <si>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</si>
  <si>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</si>
  <si>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</si>
  <si>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</si>
  <si>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</si>
  <si>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</si>
  <si>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</si>
  <si>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</si>
  <si>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</t>
  </si>
  <si>
    <t>3.1.</t>
  </si>
  <si>
    <t>3.2.</t>
  </si>
  <si>
    <t>3.3.</t>
  </si>
  <si>
    <t>3.4.</t>
  </si>
  <si>
    <t>3.5.</t>
  </si>
  <si>
    <t>3.6.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</si>
  <si>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</si>
  <si>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</si>
  <si>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</si>
  <si>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</si>
  <si>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индивид.испытания аэрацион.проемов</t>
  </si>
  <si>
    <t>март</t>
  </si>
  <si>
    <t>установка урн</t>
  </si>
  <si>
    <t>под.1,2</t>
  </si>
  <si>
    <t>август</t>
  </si>
  <si>
    <t>ремонт люка</t>
  </si>
  <si>
    <t>смена стояка ХВС</t>
  </si>
  <si>
    <t>6м+ЗА</t>
  </si>
  <si>
    <t>кв.26,30,31</t>
  </si>
  <si>
    <t>июнь</t>
  </si>
  <si>
    <t>сменя стояка канализации</t>
  </si>
  <si>
    <t>кв.18,19,22,23</t>
  </si>
  <si>
    <t>сентябрь</t>
  </si>
  <si>
    <t>смена стояка ГВС</t>
  </si>
  <si>
    <t>Содержание  аварийно-диспетчерской службы,</t>
  </si>
  <si>
    <t xml:space="preserve">выполнение заявок и ППР </t>
  </si>
  <si>
    <t>вывоз мусора</t>
  </si>
  <si>
    <t>4.1.</t>
  </si>
  <si>
    <t>4.2.</t>
  </si>
  <si>
    <t>сервис.обслу.СУУ</t>
  </si>
  <si>
    <t>Вемус</t>
  </si>
  <si>
    <t>июль</t>
  </si>
  <si>
    <t>Выветривание раствора</t>
  </si>
  <si>
    <t>С домофоном</t>
  </si>
  <si>
    <t>сколы</t>
  </si>
  <si>
    <t>работоспособное</t>
  </si>
  <si>
    <t>ж.бетонный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</si>
  <si>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</si>
  <si>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</si>
  <si>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</si>
  <si>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</si>
  <si>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</si>
  <si>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</si>
  <si>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</si>
  <si>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</si>
  <si>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</si>
  <si>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</si>
  <si>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</si>
  <si>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итого по ст.кап.ремонт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</si>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</sst>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14" fontId="0" fillId="0" borderId="2" xfId="0" applyNumberForma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7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8" fillId="0" borderId="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justify" wrapText="1"/>
    </xf>
    <xf numFmtId="0" fontId="0" fillId="0" borderId="1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2" xfId="0" applyFont="1" applyBorder="1" applyAlignment="1">
      <alignment vertical="justify"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22</v>
      </c>
      <c r="D1" s="8"/>
    </row>
    <row r="2" spans="2:4" ht="12.75">
      <c r="B2" s="8" t="s">
        <v>23</v>
      </c>
      <c r="C2" s="8" t="s">
        <v>24</v>
      </c>
      <c r="D2" s="8" t="s">
        <v>106</v>
      </c>
    </row>
    <row r="4" spans="1:4" ht="12.75">
      <c r="A4" s="4" t="s">
        <v>25</v>
      </c>
      <c r="B4" t="s">
        <v>0</v>
      </c>
      <c r="C4" s="11" t="s">
        <v>40</v>
      </c>
      <c r="D4" s="11">
        <v>14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38</v>
      </c>
      <c r="D7" s="2"/>
      <c r="E7" s="3"/>
    </row>
    <row r="8" spans="1:5" ht="12.75">
      <c r="A8" s="1">
        <v>2</v>
      </c>
      <c r="B8" s="1" t="s">
        <v>2</v>
      </c>
      <c r="C8" s="9">
        <v>1964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41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4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32</v>
      </c>
      <c r="D13" s="2"/>
      <c r="E13" s="3"/>
    </row>
    <row r="14" spans="1:5" ht="12.75">
      <c r="A14" s="1">
        <v>7</v>
      </c>
      <c r="B14" s="1" t="s">
        <v>7</v>
      </c>
      <c r="C14" s="9">
        <v>5447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1351.5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1253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1253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335</v>
      </c>
      <c r="D22" s="2" t="s">
        <v>34</v>
      </c>
      <c r="E22" s="3"/>
    </row>
    <row r="23" spans="1:5" ht="12.75">
      <c r="A23" s="1"/>
      <c r="B23" s="1" t="s">
        <v>14</v>
      </c>
      <c r="C23" s="14">
        <v>98.5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2100</v>
      </c>
      <c r="D24" s="2" t="s">
        <v>34</v>
      </c>
      <c r="E24" s="3"/>
    </row>
    <row r="25" spans="1:5" ht="15" customHeight="1">
      <c r="A25" s="1">
        <v>14</v>
      </c>
      <c r="B25" s="1" t="s">
        <v>16</v>
      </c>
      <c r="C25" s="13" t="s">
        <v>66</v>
      </c>
      <c r="D25" s="2"/>
      <c r="E25" s="3"/>
    </row>
    <row r="26" spans="1:5" ht="12.75">
      <c r="A26" s="1">
        <v>15</v>
      </c>
      <c r="B26" s="1" t="s">
        <v>36</v>
      </c>
      <c r="C26" s="36">
        <v>41086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0" customWidth="1"/>
    <col min="2" max="3" width="30.375" style="0" customWidth="1"/>
    <col min="4" max="4" width="24.125" style="0" customWidth="1"/>
    <col min="5" max="5" width="28.625" style="0" customWidth="1"/>
    <col min="6" max="6" width="27.25390625" style="0" customWidth="1"/>
    <col min="8" max="8" width="27.00390625" style="0" customWidth="1"/>
  </cols>
  <sheetData>
    <row r="1" spans="1:3" ht="12.75">
      <c r="A1" s="4" t="s">
        <v>26</v>
      </c>
      <c r="B1" s="8" t="s">
        <v>27</v>
      </c>
      <c r="C1" s="8"/>
    </row>
    <row r="2" ht="12.75">
      <c r="B2" t="s">
        <v>20</v>
      </c>
    </row>
    <row r="3" ht="13.5" thickBot="1"/>
    <row r="4" spans="1:5" ht="15.75">
      <c r="A4" s="37" t="s">
        <v>67</v>
      </c>
      <c r="B4" s="39" t="s">
        <v>69</v>
      </c>
      <c r="C4" s="39"/>
      <c r="D4" s="39" t="s">
        <v>71</v>
      </c>
      <c r="E4" s="53" t="s">
        <v>72</v>
      </c>
    </row>
    <row r="5" spans="1:5" ht="16.5" thickBot="1">
      <c r="A5" s="38" t="s">
        <v>68</v>
      </c>
      <c r="B5" s="40" t="s">
        <v>70</v>
      </c>
      <c r="C5" s="40"/>
      <c r="D5" s="40" t="s">
        <v>21</v>
      </c>
      <c r="E5" s="54"/>
    </row>
    <row r="6" spans="1:5" ht="17.25" customHeight="1" thickBot="1">
      <c r="A6" s="44">
        <v>1</v>
      </c>
      <c r="B6" s="45" t="s">
        <v>73</v>
      </c>
      <c r="C6" s="45" t="s">
        <v>136</v>
      </c>
      <c r="D6" s="45" t="s">
        <v>74</v>
      </c>
      <c r="E6" s="45"/>
    </row>
    <row r="7" spans="1:5" ht="16.5" customHeight="1" thickBot="1">
      <c r="A7" s="38">
        <v>2</v>
      </c>
      <c r="B7" s="40" t="s">
        <v>75</v>
      </c>
      <c r="C7" s="40" t="s">
        <v>137</v>
      </c>
      <c r="D7" s="40" t="s">
        <v>76</v>
      </c>
      <c r="E7" s="40" t="s">
        <v>42</v>
      </c>
    </row>
    <row r="8" spans="1:5" ht="16.5" thickBot="1">
      <c r="A8" s="38">
        <v>3</v>
      </c>
      <c r="B8" s="40" t="s">
        <v>77</v>
      </c>
      <c r="C8" s="40" t="s">
        <v>138</v>
      </c>
      <c r="D8" s="40" t="s">
        <v>74</v>
      </c>
      <c r="E8" s="40" t="s">
        <v>132</v>
      </c>
    </row>
    <row r="9" spans="1:5" ht="16.5" thickBot="1">
      <c r="A9" s="38">
        <v>4</v>
      </c>
      <c r="B9" s="40" t="s">
        <v>78</v>
      </c>
      <c r="C9" s="40"/>
      <c r="D9" s="40" t="s">
        <v>74</v>
      </c>
      <c r="E9" s="40"/>
    </row>
    <row r="10" spans="1:5" ht="51.75" customHeight="1" thickBot="1">
      <c r="A10" s="38">
        <v>5</v>
      </c>
      <c r="B10" s="40" t="s">
        <v>37</v>
      </c>
      <c r="C10" s="40" t="s">
        <v>139</v>
      </c>
      <c r="D10" s="40" t="s">
        <v>79</v>
      </c>
      <c r="E10" s="40" t="s">
        <v>43</v>
      </c>
    </row>
    <row r="11" spans="1:5" ht="33" customHeight="1" thickBot="1">
      <c r="A11" s="38">
        <v>6</v>
      </c>
      <c r="B11" s="40" t="s">
        <v>80</v>
      </c>
      <c r="C11" s="40" t="s">
        <v>140</v>
      </c>
      <c r="D11" s="40" t="s">
        <v>74</v>
      </c>
      <c r="E11" s="40" t="s">
        <v>44</v>
      </c>
    </row>
    <row r="12" spans="1:5" ht="16.5" thickBot="1">
      <c r="A12" s="38">
        <v>7</v>
      </c>
      <c r="B12" s="40" t="s">
        <v>81</v>
      </c>
      <c r="C12" s="40" t="s">
        <v>141</v>
      </c>
      <c r="D12" s="40" t="s">
        <v>74</v>
      </c>
      <c r="E12" s="40"/>
    </row>
    <row r="13" spans="1:5" ht="16.5" thickBot="1">
      <c r="A13" s="38">
        <v>8</v>
      </c>
      <c r="B13" s="40" t="s">
        <v>82</v>
      </c>
      <c r="C13" s="40" t="s">
        <v>142</v>
      </c>
      <c r="D13" s="40" t="s">
        <v>90</v>
      </c>
      <c r="E13" s="40"/>
    </row>
    <row r="14" spans="1:5" ht="16.5" thickBot="1">
      <c r="A14" s="38">
        <v>9</v>
      </c>
      <c r="B14" s="40" t="s">
        <v>83</v>
      </c>
      <c r="C14" s="40" t="s">
        <v>143</v>
      </c>
      <c r="D14" s="40" t="s">
        <v>74</v>
      </c>
      <c r="E14" s="40"/>
    </row>
    <row r="15" spans="1:5" ht="16.5" thickBot="1">
      <c r="A15" s="38">
        <v>10</v>
      </c>
      <c r="B15" s="40" t="s">
        <v>84</v>
      </c>
      <c r="C15" s="40" t="s">
        <v>144</v>
      </c>
      <c r="D15" s="40" t="s">
        <v>133</v>
      </c>
      <c r="E15" s="40"/>
    </row>
    <row r="16" spans="1:5" ht="16.5" thickBot="1">
      <c r="A16" s="38">
        <v>11</v>
      </c>
      <c r="B16" s="40" t="s">
        <v>85</v>
      </c>
      <c r="C16" s="40" t="s">
        <v>145</v>
      </c>
      <c r="D16" s="40" t="s">
        <v>134</v>
      </c>
      <c r="E16" s="40"/>
    </row>
    <row r="17" spans="1:5" ht="16.5" thickBot="1">
      <c r="A17" s="38">
        <v>12</v>
      </c>
      <c r="B17" s="40" t="s">
        <v>86</v>
      </c>
      <c r="C17" s="40" t="s">
        <v>146</v>
      </c>
      <c r="D17" s="40" t="s">
        <v>74</v>
      </c>
      <c r="E17" s="40"/>
    </row>
    <row r="18" spans="1:5" ht="17.25" customHeight="1" thickBot="1">
      <c r="A18" s="38">
        <v>13</v>
      </c>
      <c r="B18" s="40" t="s">
        <v>87</v>
      </c>
      <c r="C18" s="40" t="s">
        <v>147</v>
      </c>
      <c r="D18" s="40" t="s">
        <v>88</v>
      </c>
      <c r="E18" s="40"/>
    </row>
    <row r="19" spans="1:5" ht="16.5" thickBot="1">
      <c r="A19" s="38">
        <v>14</v>
      </c>
      <c r="B19" s="40" t="s">
        <v>89</v>
      </c>
      <c r="C19" s="40" t="s">
        <v>142</v>
      </c>
      <c r="D19" s="40" t="s">
        <v>90</v>
      </c>
      <c r="E19" s="40" t="s">
        <v>42</v>
      </c>
    </row>
    <row r="20" spans="1:5" ht="16.5" thickBot="1">
      <c r="A20" s="38">
        <v>15</v>
      </c>
      <c r="B20" s="40" t="s">
        <v>91</v>
      </c>
      <c r="C20" s="40"/>
      <c r="D20" s="40" t="s">
        <v>38</v>
      </c>
      <c r="E20" s="40"/>
    </row>
    <row r="21" spans="1:5" ht="16.5" thickBot="1">
      <c r="A21" s="38">
        <v>16</v>
      </c>
      <c r="B21" s="40" t="s">
        <v>92</v>
      </c>
      <c r="C21" s="40"/>
      <c r="D21" s="40" t="s">
        <v>38</v>
      </c>
      <c r="E21" s="40"/>
    </row>
    <row r="22" spans="1:5" ht="16.5" thickBot="1">
      <c r="A22" s="38">
        <v>17</v>
      </c>
      <c r="B22" s="40" t="s">
        <v>93</v>
      </c>
      <c r="C22" s="40"/>
      <c r="D22" s="40" t="s">
        <v>135</v>
      </c>
      <c r="E22" s="40"/>
    </row>
    <row r="23" spans="1:5" ht="16.5" thickBot="1">
      <c r="A23" s="38">
        <v>18</v>
      </c>
      <c r="B23" s="40" t="s">
        <v>94</v>
      </c>
      <c r="C23" s="40"/>
      <c r="D23" s="40" t="s">
        <v>135</v>
      </c>
      <c r="E23" s="40"/>
    </row>
    <row r="24" spans="1:5" ht="16.5" thickBot="1">
      <c r="A24" s="38">
        <v>19</v>
      </c>
      <c r="B24" s="40" t="s">
        <v>95</v>
      </c>
      <c r="C24" s="40"/>
      <c r="D24" s="40" t="s">
        <v>135</v>
      </c>
      <c r="E24" s="40"/>
    </row>
    <row r="25" spans="1:5" ht="19.5" customHeight="1" thickBot="1">
      <c r="A25" s="38">
        <v>20</v>
      </c>
      <c r="B25" s="40" t="s">
        <v>96</v>
      </c>
      <c r="C25" s="40"/>
      <c r="D25" s="40" t="s">
        <v>97</v>
      </c>
      <c r="E25" s="40" t="s">
        <v>98</v>
      </c>
    </row>
    <row r="26" ht="15.75">
      <c r="A26" s="46"/>
    </row>
  </sheetData>
  <mergeCells count="1">
    <mergeCell ref="E4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2">
      <selection activeCell="I52" sqref="I52"/>
    </sheetView>
  </sheetViews>
  <sheetFormatPr defaultColWidth="9.00390625" defaultRowHeight="12.75"/>
  <cols>
    <col min="1" max="1" width="5.00390625" style="0" customWidth="1"/>
    <col min="2" max="2" width="32.125" style="0" customWidth="1"/>
    <col min="3" max="3" width="7.625" style="0" customWidth="1"/>
    <col min="5" max="5" width="10.75390625" style="0" customWidth="1"/>
    <col min="6" max="6" width="9.375" style="0" bestFit="1" customWidth="1"/>
  </cols>
  <sheetData>
    <row r="1" ht="12.75">
      <c r="B1" s="12" t="s">
        <v>64</v>
      </c>
    </row>
    <row r="2" spans="2:4" ht="15.75">
      <c r="B2" s="33" t="s">
        <v>65</v>
      </c>
      <c r="C2" s="34"/>
      <c r="D2" s="34"/>
    </row>
    <row r="3" spans="2:3" ht="12.75">
      <c r="B3" s="4" t="s">
        <v>45</v>
      </c>
      <c r="C3" s="8" t="s">
        <v>107</v>
      </c>
    </row>
    <row r="4" spans="2:3" ht="12.75">
      <c r="B4" s="4"/>
      <c r="C4" s="8"/>
    </row>
    <row r="5" spans="1:5" ht="12.75">
      <c r="A5" s="5"/>
      <c r="B5" s="12" t="s">
        <v>55</v>
      </c>
      <c r="C5" s="5"/>
      <c r="D5" s="5"/>
      <c r="E5" s="5"/>
    </row>
    <row r="6" spans="1:6" ht="22.5">
      <c r="A6" s="7" t="s">
        <v>54</v>
      </c>
      <c r="B6" s="6" t="s">
        <v>28</v>
      </c>
      <c r="C6" s="15" t="s">
        <v>29</v>
      </c>
      <c r="D6" s="15" t="s">
        <v>47</v>
      </c>
      <c r="E6" s="6" t="s">
        <v>30</v>
      </c>
      <c r="F6" s="15" t="s">
        <v>48</v>
      </c>
    </row>
    <row r="7" spans="1:6" ht="12.75">
      <c r="A7" s="7"/>
      <c r="B7" s="43"/>
      <c r="C7" s="16"/>
      <c r="D7" s="6"/>
      <c r="E7" s="16"/>
      <c r="F7" s="16"/>
    </row>
    <row r="8" spans="1:6" ht="12.75">
      <c r="A8" s="21"/>
      <c r="B8" s="22"/>
      <c r="C8" s="23"/>
      <c r="D8" s="24"/>
      <c r="E8" s="16" t="s">
        <v>39</v>
      </c>
      <c r="F8" s="16">
        <f>F7</f>
        <v>0</v>
      </c>
    </row>
    <row r="9" spans="1:6" ht="12.75">
      <c r="A9" s="25"/>
      <c r="B9" s="26"/>
      <c r="C9" s="27"/>
      <c r="D9" s="28"/>
      <c r="E9" s="28"/>
      <c r="F9" s="28"/>
    </row>
    <row r="10" spans="1:6" ht="12.75">
      <c r="A10" s="25"/>
      <c r="B10" s="12" t="s">
        <v>56</v>
      </c>
      <c r="C10" s="27"/>
      <c r="D10" s="28"/>
      <c r="E10" s="28"/>
      <c r="F10" s="28"/>
    </row>
    <row r="11" spans="1:6" ht="12.75">
      <c r="A11" s="29"/>
      <c r="B11" s="30"/>
      <c r="C11" s="31"/>
      <c r="D11" s="31"/>
      <c r="E11" s="31"/>
      <c r="F11" s="31"/>
    </row>
    <row r="12" spans="1:6" ht="22.5">
      <c r="A12" s="7" t="s">
        <v>54</v>
      </c>
      <c r="B12" s="6" t="s">
        <v>28</v>
      </c>
      <c r="C12" s="15" t="s">
        <v>29</v>
      </c>
      <c r="D12" s="15" t="s">
        <v>47</v>
      </c>
      <c r="E12" s="6" t="s">
        <v>30</v>
      </c>
      <c r="F12" s="15" t="s">
        <v>48</v>
      </c>
    </row>
    <row r="13" spans="1:6" ht="12.75">
      <c r="A13" s="7">
        <v>2</v>
      </c>
      <c r="B13" s="20" t="s">
        <v>49</v>
      </c>
      <c r="C13" s="6"/>
      <c r="D13" s="7"/>
      <c r="E13" s="7"/>
      <c r="F13" s="7"/>
    </row>
    <row r="14" spans="1:6" ht="12.75">
      <c r="A14" s="7" t="s">
        <v>99</v>
      </c>
      <c r="B14" s="7" t="s">
        <v>110</v>
      </c>
      <c r="C14" s="7"/>
      <c r="D14" s="7"/>
      <c r="E14" s="7" t="s">
        <v>111</v>
      </c>
      <c r="F14" s="7">
        <v>2500</v>
      </c>
    </row>
    <row r="15" spans="1:6" ht="12.75">
      <c r="A15" s="7"/>
      <c r="B15" s="7" t="s">
        <v>112</v>
      </c>
      <c r="C15" s="7"/>
      <c r="D15" s="7" t="s">
        <v>113</v>
      </c>
      <c r="E15" s="7" t="s">
        <v>114</v>
      </c>
      <c r="F15" s="7">
        <v>2683</v>
      </c>
    </row>
    <row r="16" spans="1:6" ht="12.75">
      <c r="A16" s="7"/>
      <c r="B16" s="7" t="s">
        <v>115</v>
      </c>
      <c r="C16" s="7"/>
      <c r="D16" s="7"/>
      <c r="E16" s="7" t="s">
        <v>51</v>
      </c>
      <c r="F16" s="7">
        <v>6952</v>
      </c>
    </row>
    <row r="17" spans="1:6" ht="12.75">
      <c r="A17" s="7"/>
      <c r="B17" s="19"/>
      <c r="C17" s="7"/>
      <c r="D17" s="7"/>
      <c r="E17" s="18" t="s">
        <v>39</v>
      </c>
      <c r="F17" s="41">
        <f>F14+F15+F16</f>
        <v>12135</v>
      </c>
    </row>
    <row r="18" spans="1:6" ht="12.75">
      <c r="A18" s="7">
        <v>3</v>
      </c>
      <c r="B18" s="12" t="s">
        <v>31</v>
      </c>
      <c r="C18" s="18"/>
      <c r="D18" s="7"/>
      <c r="E18" s="7"/>
      <c r="F18" s="7"/>
    </row>
    <row r="19" spans="1:6" ht="12.75">
      <c r="A19" s="7"/>
      <c r="B19" s="12" t="s">
        <v>32</v>
      </c>
      <c r="C19" s="7"/>
      <c r="D19" s="7"/>
      <c r="E19" s="7"/>
      <c r="F19" s="7"/>
    </row>
    <row r="20" spans="1:6" ht="12.75">
      <c r="A20" s="7" t="s">
        <v>100</v>
      </c>
      <c r="B20" s="7" t="s">
        <v>116</v>
      </c>
      <c r="C20" s="7" t="s">
        <v>117</v>
      </c>
      <c r="D20" s="7" t="s">
        <v>118</v>
      </c>
      <c r="E20" s="7" t="s">
        <v>119</v>
      </c>
      <c r="F20" s="17">
        <v>6743</v>
      </c>
    </row>
    <row r="21" spans="1:6" ht="12.75">
      <c r="A21" s="7" t="s">
        <v>101</v>
      </c>
      <c r="B21" s="7" t="s">
        <v>120</v>
      </c>
      <c r="C21" s="7"/>
      <c r="D21" s="7" t="s">
        <v>121</v>
      </c>
      <c r="E21" s="7" t="s">
        <v>122</v>
      </c>
      <c r="F21" s="7">
        <v>23213</v>
      </c>
    </row>
    <row r="22" spans="1:6" ht="12.75">
      <c r="A22" s="7" t="s">
        <v>102</v>
      </c>
      <c r="B22" s="7" t="s">
        <v>123</v>
      </c>
      <c r="C22" s="7"/>
      <c r="D22" s="7" t="s">
        <v>121</v>
      </c>
      <c r="E22" s="7" t="s">
        <v>122</v>
      </c>
      <c r="F22" s="7">
        <v>11448</v>
      </c>
    </row>
    <row r="23" spans="1:6" ht="12.75">
      <c r="A23" s="7" t="s">
        <v>103</v>
      </c>
      <c r="B23" s="7" t="s">
        <v>124</v>
      </c>
      <c r="C23" s="7"/>
      <c r="D23" s="7"/>
      <c r="E23" s="7"/>
      <c r="F23" s="7"/>
    </row>
    <row r="24" spans="1:6" ht="12.75">
      <c r="A24" s="7" t="s">
        <v>104</v>
      </c>
      <c r="B24" s="7" t="s">
        <v>125</v>
      </c>
      <c r="C24" s="7"/>
      <c r="D24" s="7" t="s">
        <v>58</v>
      </c>
      <c r="E24" s="7"/>
      <c r="F24" s="7">
        <v>8139</v>
      </c>
    </row>
    <row r="25" spans="1:6" ht="12.75">
      <c r="A25" s="7" t="s">
        <v>105</v>
      </c>
      <c r="B25" s="7"/>
      <c r="C25" s="7"/>
      <c r="D25" s="7"/>
      <c r="E25" s="18" t="s">
        <v>39</v>
      </c>
      <c r="F25" s="18">
        <f>F20+F21+F22+F24</f>
        <v>49543</v>
      </c>
    </row>
    <row r="26" spans="1:6" ht="12.75">
      <c r="A26" s="7">
        <v>4</v>
      </c>
      <c r="B26" s="55" t="s">
        <v>46</v>
      </c>
      <c r="C26" s="56"/>
      <c r="D26" s="57"/>
      <c r="E26" s="35"/>
      <c r="F26" s="7"/>
    </row>
    <row r="27" spans="1:6" ht="12.75">
      <c r="A27" s="7" t="s">
        <v>127</v>
      </c>
      <c r="B27" s="7" t="s">
        <v>126</v>
      </c>
      <c r="C27" s="7" t="s">
        <v>87</v>
      </c>
      <c r="D27" s="7"/>
      <c r="E27" s="7" t="s">
        <v>50</v>
      </c>
      <c r="F27" s="7">
        <v>373.56</v>
      </c>
    </row>
    <row r="28" spans="1:6" ht="12.75">
      <c r="A28" s="7" t="s">
        <v>128</v>
      </c>
      <c r="B28" s="7" t="s">
        <v>126</v>
      </c>
      <c r="C28" s="7"/>
      <c r="D28" s="7"/>
      <c r="E28" s="7" t="s">
        <v>51</v>
      </c>
      <c r="F28" s="7">
        <v>184</v>
      </c>
    </row>
    <row r="29" spans="1:6" ht="12.75">
      <c r="A29" s="7"/>
      <c r="B29" s="19"/>
      <c r="C29" s="7"/>
      <c r="D29" s="7"/>
      <c r="E29" s="18" t="s">
        <v>39</v>
      </c>
      <c r="F29" s="18">
        <f>F27+F28</f>
        <v>557.56</v>
      </c>
    </row>
    <row r="30" spans="1:6" ht="12.75">
      <c r="A30" s="7"/>
      <c r="B30" s="58" t="s">
        <v>52</v>
      </c>
      <c r="C30" s="59"/>
      <c r="D30" s="59"/>
      <c r="E30" s="60"/>
      <c r="F30" s="7"/>
    </row>
    <row r="31" spans="1:6" ht="12.75">
      <c r="A31" s="7"/>
      <c r="B31" s="7" t="s">
        <v>129</v>
      </c>
      <c r="C31" s="7" t="s">
        <v>130</v>
      </c>
      <c r="D31" s="7"/>
      <c r="E31" s="7" t="s">
        <v>131</v>
      </c>
      <c r="F31" s="7">
        <v>3660</v>
      </c>
    </row>
    <row r="32" spans="1:6" ht="12.75">
      <c r="A32" s="7"/>
      <c r="B32" s="19"/>
      <c r="C32" s="7"/>
      <c r="D32" s="7"/>
      <c r="E32" s="18" t="s">
        <v>39</v>
      </c>
      <c r="F32" s="18">
        <f>F31</f>
        <v>3660</v>
      </c>
    </row>
    <row r="33" spans="1:6" ht="12.75">
      <c r="A33" s="7"/>
      <c r="B33" s="19"/>
      <c r="C33" s="7"/>
      <c r="D33" s="7"/>
      <c r="E33" s="7"/>
      <c r="F33" s="7"/>
    </row>
    <row r="34" spans="1:6" ht="12.75">
      <c r="A34" s="7">
        <v>6</v>
      </c>
      <c r="B34" s="19" t="s">
        <v>57</v>
      </c>
      <c r="C34" s="7"/>
      <c r="D34" s="7"/>
      <c r="E34" s="7" t="s">
        <v>58</v>
      </c>
      <c r="F34" s="7">
        <v>1426</v>
      </c>
    </row>
    <row r="35" spans="1:6" ht="12.75">
      <c r="A35" s="7">
        <v>7</v>
      </c>
      <c r="B35" s="19" t="s">
        <v>59</v>
      </c>
      <c r="C35" s="7"/>
      <c r="D35" s="7"/>
      <c r="E35" s="7" t="s">
        <v>58</v>
      </c>
      <c r="F35" s="7">
        <v>24898</v>
      </c>
    </row>
    <row r="36" spans="1:6" ht="12.75">
      <c r="A36" s="7">
        <v>8</v>
      </c>
      <c r="B36" s="19" t="s">
        <v>60</v>
      </c>
      <c r="C36" s="7"/>
      <c r="D36" s="7"/>
      <c r="E36" s="7" t="s">
        <v>58</v>
      </c>
      <c r="F36" s="7">
        <v>14094</v>
      </c>
    </row>
    <row r="37" spans="1:6" ht="12.75">
      <c r="A37" s="7"/>
      <c r="B37" s="19" t="s">
        <v>53</v>
      </c>
      <c r="C37" s="7"/>
      <c r="D37" s="7"/>
      <c r="E37" s="7"/>
      <c r="F37" s="49">
        <f>F17+F25+F29+F32+F34+F35+F36</f>
        <v>106313.56</v>
      </c>
    </row>
    <row r="38" spans="1:6" ht="12.75">
      <c r="A38" s="1"/>
      <c r="B38" s="17" t="s">
        <v>148</v>
      </c>
      <c r="C38" s="1"/>
      <c r="D38" s="1"/>
      <c r="E38" s="1"/>
      <c r="F38" s="1">
        <f>F8</f>
        <v>0</v>
      </c>
    </row>
    <row r="39" ht="12.75">
      <c r="H39" s="3"/>
    </row>
    <row r="40" spans="2:8" ht="12.75">
      <c r="B40" s="32" t="s">
        <v>61</v>
      </c>
      <c r="H40" s="3"/>
    </row>
    <row r="41" spans="2:8" ht="33.75">
      <c r="B41" s="2" t="s">
        <v>4</v>
      </c>
      <c r="C41" s="47" t="s">
        <v>149</v>
      </c>
      <c r="D41" s="47" t="s">
        <v>150</v>
      </c>
      <c r="E41" s="47" t="s">
        <v>108</v>
      </c>
      <c r="F41" s="48" t="s">
        <v>151</v>
      </c>
      <c r="G41" s="15" t="s">
        <v>152</v>
      </c>
      <c r="H41" s="50"/>
    </row>
    <row r="42" spans="2:8" ht="12.75">
      <c r="B42" s="1" t="s">
        <v>62</v>
      </c>
      <c r="C42" s="1">
        <v>48607</v>
      </c>
      <c r="D42" s="1">
        <v>5304</v>
      </c>
      <c r="E42" s="2">
        <v>0</v>
      </c>
      <c r="F42" s="1">
        <f>D42-E42</f>
        <v>5304</v>
      </c>
      <c r="G42" s="51">
        <f>F42*0.18</f>
        <v>954.7199999999999</v>
      </c>
      <c r="H42" s="3"/>
    </row>
    <row r="43" spans="2:8" ht="12.75">
      <c r="B43" s="1" t="s">
        <v>63</v>
      </c>
      <c r="C43" s="1">
        <v>62336</v>
      </c>
      <c r="D43" s="1">
        <v>135893</v>
      </c>
      <c r="E43" s="42">
        <v>106314</v>
      </c>
      <c r="F43" s="51">
        <f>D43-E43</f>
        <v>29579</v>
      </c>
      <c r="G43" s="51">
        <f>F43*0.18</f>
        <v>5324.22</v>
      </c>
      <c r="H43" s="3"/>
    </row>
    <row r="44" spans="2:8" ht="12.75">
      <c r="B44" s="1"/>
      <c r="C44" s="1"/>
      <c r="D44" s="1"/>
      <c r="E44" s="1"/>
      <c r="F44" s="1"/>
      <c r="G44" s="1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 t="s">
        <v>109</v>
      </c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7" ht="67.5">
      <c r="B48" s="2" t="s">
        <v>4</v>
      </c>
      <c r="C48" s="47" t="s">
        <v>153</v>
      </c>
      <c r="D48" s="15" t="s">
        <v>154</v>
      </c>
      <c r="E48" s="47" t="s">
        <v>155</v>
      </c>
      <c r="F48" s="3"/>
      <c r="G48" s="3"/>
    </row>
    <row r="49" spans="2:7" ht="12.75">
      <c r="B49" s="1" t="s">
        <v>62</v>
      </c>
      <c r="C49" s="51">
        <f>C42+D42-E42-G42</f>
        <v>52956.28</v>
      </c>
      <c r="D49" s="1">
        <v>0</v>
      </c>
      <c r="E49" s="2">
        <v>52956</v>
      </c>
      <c r="F49" s="3"/>
      <c r="G49" s="3"/>
    </row>
    <row r="50" spans="2:7" ht="12.75">
      <c r="B50" s="1" t="s">
        <v>63</v>
      </c>
      <c r="C50" s="51">
        <f>C43+D43-E43-G43</f>
        <v>86590.78</v>
      </c>
      <c r="D50" s="1">
        <v>147804</v>
      </c>
      <c r="E50" s="52">
        <f>D50/2+C50</f>
        <v>160492.78</v>
      </c>
      <c r="F50" s="3"/>
      <c r="G50" s="3"/>
    </row>
    <row r="51" spans="2:7" ht="12.75">
      <c r="B51" s="1"/>
      <c r="C51" s="1"/>
      <c r="D51" s="1"/>
      <c r="E51" s="51">
        <f>E49+E50</f>
        <v>213448.78</v>
      </c>
      <c r="F51" s="3"/>
      <c r="G51" s="3"/>
    </row>
    <row r="52" spans="6:7" ht="12.75">
      <c r="F52" s="3"/>
      <c r="G52" s="3"/>
    </row>
    <row r="53" ht="12.75">
      <c r="E53" t="s">
        <v>156</v>
      </c>
    </row>
  </sheetData>
  <mergeCells count="2">
    <mergeCell ref="B26:D26"/>
    <mergeCell ref="B30:E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2014-03-21T09:01:18Z</cp:lastPrinted>
  <dcterms:created xsi:type="dcterms:W3CDTF">2012-06-22T07:33:11Z</dcterms:created>
  <dcterms:modified xsi:type="dcterms:W3CDTF">2015-03-20T08:24:01Z</dcterms:modified>
  <cp:category/>
  <cp:version/>
  <cp:contentType/>
  <cp:contentStatus/>
</cp:coreProperties>
</file>