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<sst xmlns="http://schemas.openxmlformats.org/spreadsheetml/2006/main" count="220" uniqueCount="175">
  <si>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</si>
  <si>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</si>
  <si>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</si>
  <si>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</si>
  <si>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</si>
  <si>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</si>
  <si>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</si>
  <si>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</si>
  <si>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</si>
  <si>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</si>
  <si>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</si>
  <si>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</si>
  <si>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</si>
  <si>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</si>
  <si>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</si>
  <si>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</si>
  <si>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</si>
  <si>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</si>
  <si>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</si>
  <si>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</si>
  <si>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</si>
  <si>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</si>
  <si>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</si>
  <si>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</si>
  <si>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</si>
  <si>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</si>
  <si>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</si>
  <si>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</si>
  <si>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</si>
  <si>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</si>
  <si>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</si>
  <si>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</si>
  <si>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</si>
  <si>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</si>
  <si>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</si>
  <si>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</si>
  <si>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</si>
  <si>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</si>
  <si>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</si>
  <si>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</si>
  <si>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</si>
  <si>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ремонт</t>
  </si>
  <si>
    <t>по сост  на 01.01.2013г</t>
  </si>
  <si>
    <t>Р.ЛЮКСЕМБУРГ</t>
  </si>
  <si>
    <t>29а</t>
  </si>
  <si>
    <t>Ремонт ф-тов и отмостки</t>
  </si>
  <si>
    <t>Ремонт по заявкам</t>
  </si>
  <si>
    <t>ул.Р.ЛЮКСЕМБУРГ, 29а</t>
  </si>
  <si>
    <t>январь</t>
  </si>
  <si>
    <t>Место работ</t>
  </si>
  <si>
    <t>октябрь</t>
  </si>
  <si>
    <t>ноябрь</t>
  </si>
  <si>
    <t>итого по ст.содерж.дома</t>
  </si>
  <si>
    <t>№пп</t>
  </si>
  <si>
    <t>сумма, руб</t>
  </si>
  <si>
    <t xml:space="preserve"> Выполнение  работ  по  статье  "Содержание дома"</t>
  </si>
  <si>
    <t>12 месяцев</t>
  </si>
  <si>
    <t>Благоустройство и обеспечение санитарного  состояния жилых зданий и  придомовых территорий</t>
  </si>
  <si>
    <t xml:space="preserve">Сводный отчёт  по  статьям </t>
  </si>
  <si>
    <t>Капитальный  ремонт</t>
  </si>
  <si>
    <t>Содержание  дома</t>
  </si>
  <si>
    <t xml:space="preserve">        Отчёт  о  выполненных  работах  по  статьям </t>
  </si>
  <si>
    <t xml:space="preserve">             "капитальный  ремонт"    и  "содержание   дома"</t>
  </si>
  <si>
    <t>Услуги паспортного стола</t>
  </si>
  <si>
    <t>Управление  домом</t>
  </si>
  <si>
    <t>Услуги по начислению и сбору платежей</t>
  </si>
  <si>
    <t>исправное</t>
  </si>
  <si>
    <t>66:44:0101015:312</t>
  </si>
  <si>
    <t xml:space="preserve">Фундаменты </t>
  </si>
  <si>
    <t>Повреждения из-за сырости</t>
  </si>
  <si>
    <t xml:space="preserve">Цоколь </t>
  </si>
  <si>
    <t xml:space="preserve">Отслоение штукатурки, расслоение кладки </t>
  </si>
  <si>
    <t xml:space="preserve">Ремонт </t>
  </si>
  <si>
    <t xml:space="preserve">Стены </t>
  </si>
  <si>
    <t>Трещины по штукатурному слою, разрушение кирпичной кладки</t>
  </si>
  <si>
    <t xml:space="preserve">Фасад </t>
  </si>
  <si>
    <t>Повреждение окрасочного слоя,</t>
  </si>
  <si>
    <t xml:space="preserve">ремонт </t>
  </si>
  <si>
    <t>коррозия</t>
  </si>
  <si>
    <t xml:space="preserve">Крыша </t>
  </si>
  <si>
    <t>Ветхость шифера</t>
  </si>
  <si>
    <t xml:space="preserve">Перекрытие </t>
  </si>
  <si>
    <t>Выполнено усиление балок в под.2, трещины по штукатурному слою</t>
  </si>
  <si>
    <t>Ремонт штукатурки</t>
  </si>
  <si>
    <t>Полы в МОП</t>
  </si>
  <si>
    <t>трещины</t>
  </si>
  <si>
    <t>Удов.</t>
  </si>
  <si>
    <t>Окна в МОП</t>
  </si>
  <si>
    <t>старые</t>
  </si>
  <si>
    <t>удов.</t>
  </si>
  <si>
    <t>Двери в МОП</t>
  </si>
  <si>
    <t>рассыхание</t>
  </si>
  <si>
    <t>Лестничные марши</t>
  </si>
  <si>
    <t xml:space="preserve">Подъезды </t>
  </si>
  <si>
    <t>Отслоение штукатурки, загрязнение ,покрытие пылью</t>
  </si>
  <si>
    <t>Ремонт   Предыдущий ремонт выполнялся в  2007г.</t>
  </si>
  <si>
    <t>Благоустройство</t>
  </si>
  <si>
    <t>Нет канав для водоотведения</t>
  </si>
  <si>
    <t xml:space="preserve">Крыльца </t>
  </si>
  <si>
    <t>Разрушение бетона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</si>
  <si>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</si>
  <si>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</si>
  <si>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</si>
  <si>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</si>
  <si>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</si>
  <si>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</si>
  <si>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2.1.</t>
  </si>
  <si>
    <t>3.1.</t>
  </si>
  <si>
    <t>3.2.</t>
  </si>
  <si>
    <t>3.3.</t>
  </si>
  <si>
    <t>3.4.</t>
  </si>
  <si>
    <t>3.5.</t>
  </si>
  <si>
    <t>3.6.</t>
  </si>
  <si>
    <t>3.7.</t>
  </si>
  <si>
    <t>4.1.</t>
  </si>
  <si>
    <t>за 2014 год</t>
  </si>
  <si>
    <t>2014г</t>
  </si>
  <si>
    <t>выполнено 2014 г.</t>
  </si>
  <si>
    <t>Ориентировочный  расчёт  сумм  на  ремонтные  работы  по статьям  на 2015 г.</t>
  </si>
  <si>
    <t>итого по ст.кап.ремонт</t>
  </si>
  <si>
    <t>ремонт эл.сетей в подъездах</t>
  </si>
  <si>
    <t>июль</t>
  </si>
  <si>
    <t>технадзор 2,4%</t>
  </si>
  <si>
    <t>установка счётчика ХВС</t>
  </si>
  <si>
    <t>ремонт дверных полотен</t>
  </si>
  <si>
    <t>под.6</t>
  </si>
  <si>
    <t>утепление ввода отопления</t>
  </si>
  <si>
    <t>чистка выпуска канализации</t>
  </si>
  <si>
    <t>июнь</t>
  </si>
  <si>
    <t>кв.4</t>
  </si>
  <si>
    <t>кв.15</t>
  </si>
  <si>
    <t>под.1</t>
  </si>
  <si>
    <t>сентябрь</t>
  </si>
  <si>
    <t>замена стояков отопления</t>
  </si>
  <si>
    <t>под.1,кв.1</t>
  </si>
  <si>
    <t>замена вентилей на вводе</t>
  </si>
  <si>
    <t>кв.12</t>
  </si>
  <si>
    <t>установка счётчика отопления</t>
  </si>
  <si>
    <t>декабрь</t>
  </si>
  <si>
    <t>Содержание  аварийно-диспетчерской службы,</t>
  </si>
  <si>
    <t xml:space="preserve">выполнение заявок и ППР </t>
  </si>
  <si>
    <t>3.8.</t>
  </si>
  <si>
    <t>3.9.</t>
  </si>
  <si>
    <t>3.10.</t>
  </si>
  <si>
    <t>устройство площадки под мус.баки</t>
  </si>
  <si>
    <t>май</t>
  </si>
  <si>
    <t>аварийное</t>
  </si>
  <si>
    <t>Смена ХВС</t>
  </si>
  <si>
    <t>Ограниченно работоспособное</t>
  </si>
  <si>
    <t>Текущий ремонт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</si>
  <si>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</si>
  <si>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</si>
  <si>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</si>
  <si>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</si>
  <si>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</si>
  <si>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бетонные ленточные</t>
  </si>
  <si>
    <t>оштукатуренный</t>
  </si>
  <si>
    <t>кирпичные</t>
  </si>
  <si>
    <t>примыкание</t>
  </si>
  <si>
    <t>шиферная</t>
  </si>
  <si>
    <t>дощатое отепленное</t>
  </si>
  <si>
    <t>дощатые</t>
  </si>
  <si>
    <t>деревянные</t>
  </si>
  <si>
    <t>оштукатуренные</t>
  </si>
  <si>
    <t>асфальт</t>
  </si>
  <si>
    <t>бетонные</t>
  </si>
  <si>
    <t>переход  с 2013 г. без  НДС</t>
  </si>
  <si>
    <t>начислено 2014 г. с НДС</t>
  </si>
  <si>
    <t>остаток 2014 г</t>
  </si>
  <si>
    <t>НДС 18%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</si>
  <si>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</si>
  <si>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</si>
  <si>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</si>
  <si>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ИТОГО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</si>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</sst>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5" fillId="0" borderId="3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9" fillId="0" borderId="1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="130" zoomScaleNormal="130" workbookViewId="0" topLeftCell="A8">
      <selection activeCell="C21" sqref="C21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503906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115</v>
      </c>
    </row>
    <row r="4" spans="1:4" ht="12.75">
      <c r="A4" s="4" t="s">
        <v>24</v>
      </c>
      <c r="B4" t="s">
        <v>0</v>
      </c>
      <c r="C4" s="11" t="s">
        <v>43</v>
      </c>
      <c r="D4" s="11" t="s">
        <v>44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38</v>
      </c>
      <c r="D7" s="2"/>
      <c r="E7" s="3"/>
    </row>
    <row r="8" spans="1:5" ht="12.75">
      <c r="A8" s="1">
        <v>2</v>
      </c>
      <c r="B8" s="1" t="s">
        <v>2</v>
      </c>
      <c r="C8" s="9">
        <v>1960</v>
      </c>
      <c r="D8" s="2"/>
      <c r="E8" s="3"/>
    </row>
    <row r="9" spans="1:5" ht="12.75">
      <c r="A9" s="1">
        <v>3</v>
      </c>
      <c r="B9" s="1" t="s">
        <v>3</v>
      </c>
      <c r="C9" s="10">
        <v>0.57</v>
      </c>
      <c r="D9" s="2"/>
      <c r="E9" s="3"/>
    </row>
    <row r="10" spans="1:5" ht="12.75">
      <c r="A10" s="1"/>
      <c r="B10" s="1" t="s">
        <v>42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2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16</v>
      </c>
      <c r="D13" s="2"/>
      <c r="E13" s="3"/>
    </row>
    <row r="14" spans="1:5" ht="12.75">
      <c r="A14" s="1">
        <v>7</v>
      </c>
      <c r="B14" s="1" t="s">
        <v>7</v>
      </c>
      <c r="C14" s="9">
        <v>2468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657.6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610.7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527.8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38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 t="s">
        <v>38</v>
      </c>
      <c r="D21" s="2"/>
      <c r="E21" s="3"/>
    </row>
    <row r="22" spans="1:5" ht="12.75">
      <c r="A22" s="1"/>
      <c r="B22" s="1" t="s">
        <v>13</v>
      </c>
      <c r="C22" s="9">
        <v>238</v>
      </c>
      <c r="D22" s="2" t="s">
        <v>34</v>
      </c>
      <c r="E22" s="3"/>
    </row>
    <row r="23" spans="1:5" ht="12.75">
      <c r="A23" s="1"/>
      <c r="B23" s="1" t="s">
        <v>14</v>
      </c>
      <c r="C23" s="13">
        <v>46.9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3">
        <v>1500</v>
      </c>
      <c r="D24" s="2" t="s">
        <v>34</v>
      </c>
      <c r="E24" s="3"/>
    </row>
    <row r="25" spans="1:5" ht="15.75" customHeight="1">
      <c r="A25" s="1">
        <v>14</v>
      </c>
      <c r="B25" s="1" t="s">
        <v>16</v>
      </c>
      <c r="C25" s="15" t="s">
        <v>67</v>
      </c>
      <c r="D25" s="2"/>
      <c r="E25" s="3"/>
    </row>
    <row r="26" spans="1:5" ht="12.75">
      <c r="A26" s="1">
        <v>15</v>
      </c>
      <c r="B26" s="1" t="s">
        <v>36</v>
      </c>
      <c r="C26" s="14">
        <v>41163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7">
      <selection activeCell="C18" sqref="C18"/>
    </sheetView>
  </sheetViews>
  <sheetFormatPr defaultColWidth="9.00390625" defaultRowHeight="12.75"/>
  <cols>
    <col min="1" max="1" width="5.375" style="0" customWidth="1"/>
    <col min="2" max="2" width="15.625" style="0" customWidth="1"/>
    <col min="3" max="3" width="23.125" style="0" customWidth="1"/>
    <col min="4" max="4" width="25.125" style="0" customWidth="1"/>
    <col min="5" max="5" width="27.50390625" style="0" customWidth="1"/>
    <col min="6" max="6" width="29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57" customHeight="1">
      <c r="A4" s="44" t="s">
        <v>150</v>
      </c>
      <c r="B4" s="44" t="s">
        <v>151</v>
      </c>
      <c r="C4" s="44" t="s">
        <v>152</v>
      </c>
      <c r="D4" s="44" t="s">
        <v>153</v>
      </c>
      <c r="E4" s="45" t="s">
        <v>154</v>
      </c>
    </row>
    <row r="5" spans="1:5" ht="15" customHeight="1">
      <c r="A5" s="44">
        <v>1</v>
      </c>
      <c r="B5" s="44" t="s">
        <v>68</v>
      </c>
      <c r="C5" s="44" t="s">
        <v>155</v>
      </c>
      <c r="D5" s="44" t="s">
        <v>69</v>
      </c>
      <c r="E5" s="44" t="s">
        <v>45</v>
      </c>
    </row>
    <row r="6" spans="1:5" ht="27" customHeight="1" thickBot="1">
      <c r="A6" s="36">
        <v>2</v>
      </c>
      <c r="B6" s="36" t="s">
        <v>70</v>
      </c>
      <c r="C6" s="37" t="s">
        <v>156</v>
      </c>
      <c r="D6" s="37" t="s">
        <v>71</v>
      </c>
      <c r="E6" s="37" t="s">
        <v>72</v>
      </c>
    </row>
    <row r="7" spans="1:5" ht="49.5" customHeight="1" thickBot="1">
      <c r="A7" s="36">
        <v>3</v>
      </c>
      <c r="B7" s="36" t="s">
        <v>73</v>
      </c>
      <c r="C7" s="37" t="s">
        <v>157</v>
      </c>
      <c r="D7" s="37" t="s">
        <v>74</v>
      </c>
      <c r="E7" s="37" t="s">
        <v>72</v>
      </c>
    </row>
    <row r="8" spans="1:5" ht="27.75" customHeight="1" thickBot="1">
      <c r="A8" s="36">
        <v>4</v>
      </c>
      <c r="B8" s="36" t="s">
        <v>75</v>
      </c>
      <c r="C8" s="37" t="s">
        <v>156</v>
      </c>
      <c r="D8" s="37" t="s">
        <v>76</v>
      </c>
      <c r="E8" s="37" t="s">
        <v>77</v>
      </c>
    </row>
    <row r="9" spans="1:5" ht="30" customHeight="1" thickBot="1">
      <c r="A9" s="36">
        <v>5</v>
      </c>
      <c r="B9" s="36" t="s">
        <v>37</v>
      </c>
      <c r="C9" s="37" t="s">
        <v>158</v>
      </c>
      <c r="D9" s="37" t="s">
        <v>78</v>
      </c>
      <c r="E9" s="37" t="s">
        <v>41</v>
      </c>
    </row>
    <row r="10" spans="1:5" ht="18.75" customHeight="1" thickBot="1">
      <c r="A10" s="36">
        <v>6</v>
      </c>
      <c r="B10" s="36" t="s">
        <v>79</v>
      </c>
      <c r="C10" s="37" t="s">
        <v>159</v>
      </c>
      <c r="D10" s="37" t="s">
        <v>80</v>
      </c>
      <c r="E10" s="37" t="s">
        <v>46</v>
      </c>
    </row>
    <row r="11" spans="1:5" ht="45" customHeight="1" thickBot="1">
      <c r="A11" s="36">
        <v>7</v>
      </c>
      <c r="B11" s="36" t="s">
        <v>81</v>
      </c>
      <c r="C11" s="37" t="s">
        <v>160</v>
      </c>
      <c r="D11" s="37" t="s">
        <v>82</v>
      </c>
      <c r="E11" s="37" t="s">
        <v>83</v>
      </c>
    </row>
    <row r="12" spans="1:5" ht="14.25" thickBot="1">
      <c r="A12" s="36">
        <v>8</v>
      </c>
      <c r="B12" s="36" t="s">
        <v>84</v>
      </c>
      <c r="C12" s="37" t="s">
        <v>161</v>
      </c>
      <c r="D12" s="37" t="s">
        <v>85</v>
      </c>
      <c r="E12" s="37" t="s">
        <v>86</v>
      </c>
    </row>
    <row r="13" spans="1:5" ht="14.25" thickBot="1">
      <c r="A13" s="36">
        <v>9</v>
      </c>
      <c r="B13" s="36" t="s">
        <v>87</v>
      </c>
      <c r="C13" s="37" t="s">
        <v>162</v>
      </c>
      <c r="D13" s="37" t="s">
        <v>88</v>
      </c>
      <c r="E13" s="37" t="s">
        <v>89</v>
      </c>
    </row>
    <row r="14" spans="1:5" ht="14.25" thickBot="1">
      <c r="A14" s="36">
        <v>10</v>
      </c>
      <c r="B14" s="36" t="s">
        <v>90</v>
      </c>
      <c r="C14" s="37" t="s">
        <v>162</v>
      </c>
      <c r="D14" s="37" t="s">
        <v>91</v>
      </c>
      <c r="E14" s="37" t="s">
        <v>89</v>
      </c>
    </row>
    <row r="15" spans="1:5" ht="27.75" customHeight="1" thickBot="1">
      <c r="A15" s="36">
        <v>11</v>
      </c>
      <c r="B15" s="36" t="s">
        <v>92</v>
      </c>
      <c r="C15" s="37" t="s">
        <v>162</v>
      </c>
      <c r="D15" s="37" t="s">
        <v>85</v>
      </c>
      <c r="E15" s="37" t="s">
        <v>86</v>
      </c>
    </row>
    <row r="16" spans="1:5" ht="43.5" customHeight="1" thickBot="1">
      <c r="A16" s="36">
        <v>12</v>
      </c>
      <c r="B16" s="36" t="s">
        <v>93</v>
      </c>
      <c r="C16" s="37" t="s">
        <v>163</v>
      </c>
      <c r="D16" s="37" t="s">
        <v>94</v>
      </c>
      <c r="E16" s="37" t="s">
        <v>95</v>
      </c>
    </row>
    <row r="17" spans="1:5" ht="29.25" customHeight="1" thickBot="1">
      <c r="A17" s="36">
        <v>13</v>
      </c>
      <c r="B17" s="36" t="s">
        <v>96</v>
      </c>
      <c r="C17" s="37" t="s">
        <v>164</v>
      </c>
      <c r="D17" s="37" t="s">
        <v>97</v>
      </c>
      <c r="E17" s="37" t="s">
        <v>41</v>
      </c>
    </row>
    <row r="18" spans="1:5" ht="18" customHeight="1" thickBot="1">
      <c r="A18" s="36">
        <v>14</v>
      </c>
      <c r="B18" s="36" t="s">
        <v>98</v>
      </c>
      <c r="C18" s="37" t="s">
        <v>165</v>
      </c>
      <c r="D18" s="37" t="s">
        <v>99</v>
      </c>
      <c r="E18" s="37" t="s">
        <v>41</v>
      </c>
    </row>
    <row r="19" spans="1:5" ht="14.25" thickBot="1">
      <c r="A19" s="36">
        <v>15</v>
      </c>
      <c r="B19" s="36" t="s">
        <v>100</v>
      </c>
      <c r="C19" s="37"/>
      <c r="D19" s="37" t="s">
        <v>38</v>
      </c>
      <c r="E19" s="37"/>
    </row>
    <row r="20" spans="1:5" ht="14.25" thickBot="1">
      <c r="A20" s="36">
        <v>16</v>
      </c>
      <c r="B20" s="36" t="s">
        <v>101</v>
      </c>
      <c r="C20" s="37"/>
      <c r="D20" s="37" t="s">
        <v>38</v>
      </c>
      <c r="E20" s="37"/>
    </row>
    <row r="21" spans="1:5" ht="14.25" thickBot="1">
      <c r="A21" s="36">
        <v>17</v>
      </c>
      <c r="B21" s="36" t="s">
        <v>102</v>
      </c>
      <c r="C21" s="37"/>
      <c r="D21" s="37" t="s">
        <v>146</v>
      </c>
      <c r="E21" s="37" t="s">
        <v>147</v>
      </c>
    </row>
    <row r="22" spans="1:5" ht="14.25" thickBot="1">
      <c r="A22" s="36">
        <v>18</v>
      </c>
      <c r="B22" s="36" t="s">
        <v>103</v>
      </c>
      <c r="C22" s="37"/>
      <c r="D22" s="37" t="s">
        <v>66</v>
      </c>
      <c r="E22" s="37"/>
    </row>
    <row r="23" spans="1:5" ht="27.75" thickBot="1">
      <c r="A23" s="36">
        <v>19</v>
      </c>
      <c r="B23" s="36" t="s">
        <v>104</v>
      </c>
      <c r="C23" s="37"/>
      <c r="D23" s="37" t="s">
        <v>148</v>
      </c>
      <c r="E23" s="37" t="s">
        <v>149</v>
      </c>
    </row>
    <row r="24" spans="1:5" ht="29.25" customHeight="1" thickBot="1">
      <c r="A24" s="36">
        <v>20</v>
      </c>
      <c r="B24" s="36" t="s">
        <v>105</v>
      </c>
      <c r="C24" s="37"/>
      <c r="D24" s="37" t="s">
        <v>148</v>
      </c>
      <c r="E24" s="37" t="s">
        <v>149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4">
      <selection activeCell="B13" sqref="B13"/>
    </sheetView>
  </sheetViews>
  <sheetFormatPr defaultColWidth="9.00390625" defaultRowHeight="12.75"/>
  <cols>
    <col min="1" max="1" width="5.00390625" style="0" customWidth="1"/>
    <col min="2" max="2" width="38.50390625" style="0" customWidth="1"/>
    <col min="3" max="3" width="9.625" style="0" customWidth="1"/>
    <col min="4" max="5" width="10.50390625" style="0" customWidth="1"/>
  </cols>
  <sheetData>
    <row r="1" ht="12.75">
      <c r="B1" s="12" t="s">
        <v>61</v>
      </c>
    </row>
    <row r="2" ht="12.75">
      <c r="B2" s="12" t="s">
        <v>62</v>
      </c>
    </row>
    <row r="3" spans="2:4" ht="12.75">
      <c r="B3" s="4" t="s">
        <v>47</v>
      </c>
      <c r="D3" s="8" t="s">
        <v>116</v>
      </c>
    </row>
    <row r="4" ht="12.75">
      <c r="B4" s="4"/>
    </row>
    <row r="5" spans="1:5" ht="12.75">
      <c r="A5" s="5"/>
      <c r="B5" s="12" t="s">
        <v>30</v>
      </c>
      <c r="C5" s="5"/>
      <c r="D5" s="5"/>
      <c r="E5" s="5"/>
    </row>
    <row r="6" spans="1:5" ht="12.75">
      <c r="A6" s="5"/>
      <c r="C6" s="5"/>
      <c r="D6" s="5"/>
      <c r="E6" s="5"/>
    </row>
    <row r="7" spans="1:6" ht="12.75">
      <c r="A7" s="7" t="s">
        <v>53</v>
      </c>
      <c r="B7" s="20" t="s">
        <v>27</v>
      </c>
      <c r="C7" s="16" t="s">
        <v>28</v>
      </c>
      <c r="D7" s="16" t="s">
        <v>49</v>
      </c>
      <c r="E7" s="6" t="s">
        <v>29</v>
      </c>
      <c r="F7" s="16" t="s">
        <v>54</v>
      </c>
    </row>
    <row r="8" spans="1:6" ht="12.75">
      <c r="A8" s="7">
        <v>1</v>
      </c>
      <c r="B8" s="6" t="s">
        <v>120</v>
      </c>
      <c r="C8" s="17"/>
      <c r="D8" s="17"/>
      <c r="E8" s="6" t="s">
        <v>121</v>
      </c>
      <c r="F8" s="6">
        <v>31107</v>
      </c>
    </row>
    <row r="9" spans="1:6" ht="12.75">
      <c r="A9" s="7">
        <v>2</v>
      </c>
      <c r="B9" s="35" t="s">
        <v>122</v>
      </c>
      <c r="C9" s="17"/>
      <c r="D9" s="17"/>
      <c r="E9" s="6" t="s">
        <v>121</v>
      </c>
      <c r="F9" s="6">
        <v>672</v>
      </c>
    </row>
    <row r="10" spans="1:6" ht="12.75">
      <c r="A10" s="7">
        <v>3</v>
      </c>
      <c r="B10" s="39" t="s">
        <v>123</v>
      </c>
      <c r="C10" s="39"/>
      <c r="D10" s="39"/>
      <c r="E10" s="39"/>
      <c r="F10" s="40">
        <v>830</v>
      </c>
    </row>
    <row r="11" spans="1:6" ht="12.75">
      <c r="A11" s="7"/>
      <c r="B11" s="21"/>
      <c r="C11" s="17"/>
      <c r="D11" s="6"/>
      <c r="E11" s="6"/>
      <c r="F11" s="6"/>
    </row>
    <row r="12" spans="1:6" ht="12.75">
      <c r="A12" s="7"/>
      <c r="B12" s="21"/>
      <c r="C12" s="17"/>
      <c r="D12" s="6"/>
      <c r="E12" s="17" t="s">
        <v>40</v>
      </c>
      <c r="F12" s="17">
        <f>F8+F9+F10</f>
        <v>32609</v>
      </c>
    </row>
    <row r="13" spans="1:6" ht="12.75">
      <c r="A13" s="25"/>
      <c r="B13" s="26"/>
      <c r="C13" s="27"/>
      <c r="D13" s="28"/>
      <c r="E13" s="28"/>
      <c r="F13" s="28"/>
    </row>
    <row r="14" spans="1:6" ht="12.75">
      <c r="A14" s="25"/>
      <c r="B14" s="12" t="s">
        <v>55</v>
      </c>
      <c r="C14" s="27"/>
      <c r="D14" s="28"/>
      <c r="E14" s="28"/>
      <c r="F14" s="28"/>
    </row>
    <row r="15" spans="1:6" ht="12.75">
      <c r="A15" s="29"/>
      <c r="B15" s="30"/>
      <c r="C15" s="31"/>
      <c r="D15" s="31"/>
      <c r="E15" s="31"/>
      <c r="F15" s="31"/>
    </row>
    <row r="16" spans="1:6" ht="12.75">
      <c r="A16" s="7" t="s">
        <v>53</v>
      </c>
      <c r="B16" s="20" t="s">
        <v>27</v>
      </c>
      <c r="C16" s="16" t="s">
        <v>28</v>
      </c>
      <c r="D16" s="16" t="s">
        <v>49</v>
      </c>
      <c r="E16" s="6" t="s">
        <v>29</v>
      </c>
      <c r="F16" s="16" t="s">
        <v>54</v>
      </c>
    </row>
    <row r="17" spans="1:6" ht="12.75">
      <c r="A17" s="7">
        <v>2</v>
      </c>
      <c r="B17" s="22" t="s">
        <v>39</v>
      </c>
      <c r="C17" s="6"/>
      <c r="D17" s="7"/>
      <c r="E17" s="7"/>
      <c r="F17" s="7"/>
    </row>
    <row r="18" spans="1:6" ht="12.75">
      <c r="A18" s="7" t="s">
        <v>106</v>
      </c>
      <c r="B18" s="19" t="s">
        <v>124</v>
      </c>
      <c r="C18" s="19"/>
      <c r="D18" s="19" t="s">
        <v>125</v>
      </c>
      <c r="E18" s="19" t="s">
        <v>50</v>
      </c>
      <c r="F18" s="19">
        <v>364</v>
      </c>
    </row>
    <row r="19" spans="1:6" ht="12.75">
      <c r="A19" s="7"/>
      <c r="B19" s="23"/>
      <c r="C19" s="7"/>
      <c r="D19" s="7"/>
      <c r="E19" s="41" t="s">
        <v>40</v>
      </c>
      <c r="F19" s="41">
        <f>F18</f>
        <v>364</v>
      </c>
    </row>
    <row r="20" spans="1:6" ht="12.75">
      <c r="A20" s="7">
        <v>3</v>
      </c>
      <c r="B20" s="12" t="s">
        <v>31</v>
      </c>
      <c r="C20" s="18"/>
      <c r="D20" s="7"/>
      <c r="E20" s="7"/>
      <c r="F20" s="7"/>
    </row>
    <row r="21" spans="1:6" ht="12.75">
      <c r="A21" s="7"/>
      <c r="B21" s="12" t="s">
        <v>32</v>
      </c>
      <c r="C21" s="7"/>
      <c r="D21" s="7"/>
      <c r="E21" s="7"/>
      <c r="F21" s="7"/>
    </row>
    <row r="22" spans="1:6" ht="12.75">
      <c r="A22" s="7" t="s">
        <v>107</v>
      </c>
      <c r="B22" s="7" t="s">
        <v>126</v>
      </c>
      <c r="C22" s="7"/>
      <c r="D22" s="7"/>
      <c r="E22" s="7" t="s">
        <v>48</v>
      </c>
      <c r="F22" s="7">
        <v>3784</v>
      </c>
    </row>
    <row r="23" spans="1:6" ht="12.75">
      <c r="A23" s="7" t="s">
        <v>108</v>
      </c>
      <c r="B23" s="7" t="s">
        <v>127</v>
      </c>
      <c r="C23" s="7"/>
      <c r="D23" s="7"/>
      <c r="E23" s="7" t="s">
        <v>128</v>
      </c>
      <c r="F23" s="19">
        <v>537</v>
      </c>
    </row>
    <row r="24" spans="1:6" ht="12.75">
      <c r="A24" s="7" t="s">
        <v>109</v>
      </c>
      <c r="B24" s="7" t="s">
        <v>127</v>
      </c>
      <c r="C24" s="7"/>
      <c r="D24" s="7" t="s">
        <v>129</v>
      </c>
      <c r="E24" s="7" t="s">
        <v>128</v>
      </c>
      <c r="F24" s="19">
        <v>518.32</v>
      </c>
    </row>
    <row r="25" spans="1:6" ht="12.75">
      <c r="A25" s="7" t="s">
        <v>110</v>
      </c>
      <c r="B25" s="7" t="s">
        <v>127</v>
      </c>
      <c r="C25" s="7"/>
      <c r="D25" s="7" t="s">
        <v>130</v>
      </c>
      <c r="E25" s="7" t="s">
        <v>128</v>
      </c>
      <c r="F25" s="7">
        <v>518.32</v>
      </c>
    </row>
    <row r="26" spans="1:6" ht="12.75">
      <c r="A26" s="7" t="s">
        <v>111</v>
      </c>
      <c r="B26" s="7" t="s">
        <v>127</v>
      </c>
      <c r="C26" s="19"/>
      <c r="D26" s="19" t="s">
        <v>131</v>
      </c>
      <c r="E26" s="19" t="s">
        <v>132</v>
      </c>
      <c r="F26" s="19">
        <v>860</v>
      </c>
    </row>
    <row r="27" spans="1:6" ht="12.75">
      <c r="A27" s="7" t="s">
        <v>112</v>
      </c>
      <c r="B27" s="19" t="s">
        <v>133</v>
      </c>
      <c r="C27" s="19"/>
      <c r="D27" s="19" t="s">
        <v>134</v>
      </c>
      <c r="E27" s="19" t="s">
        <v>132</v>
      </c>
      <c r="F27" s="19">
        <v>21987</v>
      </c>
    </row>
    <row r="28" spans="1:6" ht="12.75">
      <c r="A28" s="7" t="s">
        <v>113</v>
      </c>
      <c r="B28" s="19" t="s">
        <v>135</v>
      </c>
      <c r="C28" s="19"/>
      <c r="D28" s="19" t="s">
        <v>136</v>
      </c>
      <c r="E28" s="19" t="s">
        <v>51</v>
      </c>
      <c r="F28" s="19">
        <v>706</v>
      </c>
    </row>
    <row r="29" spans="1:6" ht="12.75">
      <c r="A29" s="7" t="s">
        <v>141</v>
      </c>
      <c r="B29" s="39" t="s">
        <v>137</v>
      </c>
      <c r="C29" s="39"/>
      <c r="D29" s="40"/>
      <c r="E29" s="40" t="s">
        <v>138</v>
      </c>
      <c r="F29" s="40">
        <v>23036</v>
      </c>
    </row>
    <row r="30" spans="1:6" ht="12.75">
      <c r="A30" s="7" t="s">
        <v>142</v>
      </c>
      <c r="B30" s="39" t="s">
        <v>123</v>
      </c>
      <c r="C30" s="39"/>
      <c r="D30" s="40"/>
      <c r="E30" s="40" t="s">
        <v>138</v>
      </c>
      <c r="F30" s="40">
        <v>3670</v>
      </c>
    </row>
    <row r="31" spans="1:6" ht="12.75">
      <c r="A31" s="7" t="s">
        <v>143</v>
      </c>
      <c r="B31" s="7" t="s">
        <v>139</v>
      </c>
      <c r="C31" s="19"/>
      <c r="D31" s="19"/>
      <c r="E31" s="19" t="s">
        <v>56</v>
      </c>
      <c r="F31" s="19">
        <v>10864</v>
      </c>
    </row>
    <row r="32" spans="1:6" ht="12.75">
      <c r="A32" s="7"/>
      <c r="B32" s="42" t="s">
        <v>140</v>
      </c>
      <c r="C32" s="19"/>
      <c r="D32" s="19"/>
      <c r="E32" s="19"/>
      <c r="F32" s="19"/>
    </row>
    <row r="33" spans="1:7" ht="12.75">
      <c r="A33" s="7"/>
      <c r="B33" s="7"/>
      <c r="C33" s="7"/>
      <c r="D33" s="7"/>
      <c r="E33" s="41" t="s">
        <v>40</v>
      </c>
      <c r="F33" s="43">
        <f>F22+F23+F24+F25+F26+F27+F28+F29+F30+F31</f>
        <v>66480.64</v>
      </c>
      <c r="G33" s="8"/>
    </row>
    <row r="34" spans="1:6" ht="39">
      <c r="A34" s="7">
        <v>4</v>
      </c>
      <c r="B34" s="33" t="s">
        <v>57</v>
      </c>
      <c r="C34" s="32"/>
      <c r="D34" s="32"/>
      <c r="E34" s="32"/>
      <c r="F34" s="32"/>
    </row>
    <row r="35" spans="1:6" ht="12.75">
      <c r="A35" s="7" t="s">
        <v>114</v>
      </c>
      <c r="B35" s="7" t="s">
        <v>144</v>
      </c>
      <c r="C35" s="7"/>
      <c r="D35" s="7"/>
      <c r="E35" s="7" t="s">
        <v>145</v>
      </c>
      <c r="F35" s="7">
        <v>3229</v>
      </c>
    </row>
    <row r="36" spans="1:6" ht="12.75">
      <c r="A36" s="7"/>
      <c r="B36" s="23"/>
      <c r="C36" s="7"/>
      <c r="D36" s="7"/>
      <c r="E36" s="41" t="s">
        <v>40</v>
      </c>
      <c r="F36" s="41">
        <f>F35</f>
        <v>3229</v>
      </c>
    </row>
    <row r="37" spans="1:6" ht="12.75">
      <c r="A37" s="7"/>
      <c r="B37" s="23"/>
      <c r="C37" s="7"/>
      <c r="D37" s="7"/>
      <c r="E37" s="7"/>
      <c r="F37" s="7"/>
    </row>
    <row r="38" spans="1:6" ht="12.75">
      <c r="A38" s="7">
        <v>5</v>
      </c>
      <c r="B38" s="23" t="s">
        <v>63</v>
      </c>
      <c r="C38" s="7"/>
      <c r="D38" s="7"/>
      <c r="E38" s="7" t="s">
        <v>56</v>
      </c>
      <c r="F38" s="7">
        <v>696</v>
      </c>
    </row>
    <row r="39" spans="1:6" ht="12.75">
      <c r="A39" s="7">
        <v>6</v>
      </c>
      <c r="B39" s="23" t="s">
        <v>64</v>
      </c>
      <c r="C39" s="7"/>
      <c r="D39" s="7"/>
      <c r="E39" s="7" t="s">
        <v>56</v>
      </c>
      <c r="F39" s="7">
        <v>12153</v>
      </c>
    </row>
    <row r="40" spans="1:6" ht="12.75">
      <c r="A40" s="7">
        <v>7</v>
      </c>
      <c r="B40" s="23" t="s">
        <v>65</v>
      </c>
      <c r="C40" s="7"/>
      <c r="D40" s="7"/>
      <c r="E40" s="7" t="s">
        <v>56</v>
      </c>
      <c r="F40" s="7">
        <v>8782</v>
      </c>
    </row>
    <row r="41" spans="1:6" ht="12.75">
      <c r="A41" s="7"/>
      <c r="B41" s="24" t="s">
        <v>52</v>
      </c>
      <c r="C41" s="18"/>
      <c r="D41" s="18"/>
      <c r="E41" s="18"/>
      <c r="F41" s="18">
        <f>F19+F33+F36+F38+F39+F40</f>
        <v>91704.64</v>
      </c>
    </row>
    <row r="42" spans="1:6" ht="12.75">
      <c r="A42" s="7"/>
      <c r="B42" s="38" t="s">
        <v>119</v>
      </c>
      <c r="C42" s="38"/>
      <c r="D42" s="38"/>
      <c r="E42" s="38"/>
      <c r="F42" s="18">
        <f>F12</f>
        <v>32609</v>
      </c>
    </row>
    <row r="43" ht="12.75">
      <c r="H43" s="3"/>
    </row>
    <row r="44" spans="2:8" ht="12.75">
      <c r="B44" s="34" t="s">
        <v>58</v>
      </c>
      <c r="H44" s="3"/>
    </row>
    <row r="45" spans="2:8" ht="30.75">
      <c r="B45" s="2" t="s">
        <v>4</v>
      </c>
      <c r="C45" s="46" t="s">
        <v>166</v>
      </c>
      <c r="D45" s="46" t="s">
        <v>167</v>
      </c>
      <c r="E45" s="46" t="s">
        <v>117</v>
      </c>
      <c r="F45" s="46" t="s">
        <v>168</v>
      </c>
      <c r="G45" s="16" t="s">
        <v>169</v>
      </c>
      <c r="H45" s="47"/>
    </row>
    <row r="46" spans="2:8" ht="12.75">
      <c r="B46" s="1" t="s">
        <v>59</v>
      </c>
      <c r="C46" s="1">
        <v>21441</v>
      </c>
      <c r="D46" s="1">
        <v>7963</v>
      </c>
      <c r="E46" s="2">
        <v>32609</v>
      </c>
      <c r="F46" s="1">
        <f>D46-E46</f>
        <v>-24646</v>
      </c>
      <c r="G46" s="1">
        <v>0</v>
      </c>
      <c r="H46" s="3"/>
    </row>
    <row r="47" spans="2:8" ht="12.75">
      <c r="B47" s="1" t="s">
        <v>60</v>
      </c>
      <c r="C47" s="1">
        <v>5896</v>
      </c>
      <c r="D47" s="1">
        <v>60877</v>
      </c>
      <c r="E47" s="48">
        <v>91705</v>
      </c>
      <c r="F47" s="1">
        <f>D47-E47</f>
        <v>-30828</v>
      </c>
      <c r="G47" s="1">
        <v>0</v>
      </c>
      <c r="H47" s="3"/>
    </row>
    <row r="48" spans="2:8" ht="12.75">
      <c r="B48" s="3"/>
      <c r="C48" s="3"/>
      <c r="D48" s="3"/>
      <c r="E48" s="3"/>
      <c r="F48" s="3"/>
      <c r="G48" s="3"/>
      <c r="H48" s="3"/>
    </row>
    <row r="49" spans="2:8" ht="12.75">
      <c r="B49" s="3" t="s">
        <v>118</v>
      </c>
      <c r="C49" s="3"/>
      <c r="D49" s="3"/>
      <c r="E49" s="3"/>
      <c r="F49" s="3"/>
      <c r="G49" s="3"/>
      <c r="H49" s="3"/>
    </row>
    <row r="50" spans="2:8" ht="12.75">
      <c r="B50" s="3"/>
      <c r="C50" s="3"/>
      <c r="D50" s="3"/>
      <c r="E50" s="3"/>
      <c r="F50" s="3"/>
      <c r="G50" s="3"/>
      <c r="H50" s="3"/>
    </row>
    <row r="51" spans="2:7" ht="51">
      <c r="B51" s="2" t="s">
        <v>4</v>
      </c>
      <c r="C51" s="46" t="s">
        <v>170</v>
      </c>
      <c r="D51" s="16" t="s">
        <v>171</v>
      </c>
      <c r="E51" s="46" t="s">
        <v>172</v>
      </c>
      <c r="F51" s="3"/>
      <c r="G51" s="3"/>
    </row>
    <row r="52" spans="2:7" ht="12.75">
      <c r="B52" s="1"/>
      <c r="C52" s="1"/>
      <c r="D52" s="1"/>
      <c r="E52" s="2"/>
      <c r="F52" s="3"/>
      <c r="G52" s="3"/>
    </row>
    <row r="53" spans="2:7" ht="12.75">
      <c r="B53" s="1" t="s">
        <v>59</v>
      </c>
      <c r="C53" s="1">
        <f>C46+D46-E46-G46</f>
        <v>-3205</v>
      </c>
      <c r="D53" s="1"/>
      <c r="E53" s="2"/>
      <c r="F53" s="3"/>
      <c r="G53" s="3"/>
    </row>
    <row r="54" spans="2:7" ht="12.75">
      <c r="B54" s="1" t="s">
        <v>60</v>
      </c>
      <c r="C54" s="1">
        <f>C47+D47-E47-G47</f>
        <v>-24932</v>
      </c>
      <c r="D54" s="1">
        <v>72038</v>
      </c>
      <c r="E54" s="1">
        <f>D54/2+C55</f>
        <v>7882</v>
      </c>
      <c r="F54" s="3"/>
      <c r="G54" s="3"/>
    </row>
    <row r="55" spans="2:7" ht="12.75">
      <c r="B55" s="1" t="s">
        <v>173</v>
      </c>
      <c r="C55" s="1">
        <f>SUM(C53:C54)</f>
        <v>-28137</v>
      </c>
      <c r="D55" s="1"/>
      <c r="E55" s="1"/>
      <c r="F55" s="3"/>
      <c r="G55" s="3"/>
    </row>
    <row r="56" spans="6:7" ht="12.75">
      <c r="F56" s="3"/>
      <c r="G56" s="3"/>
    </row>
    <row r="57" ht="12.75">
      <c r="E57" t="s">
        <v>174</v>
      </c>
    </row>
  </sheetData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2015-03-25T08:24:11Z</cp:lastPrinted>
  <dcterms:created xsi:type="dcterms:W3CDTF">2012-06-22T07:33:11Z</dcterms:created>
  <dcterms:modified xsi:type="dcterms:W3CDTF">2015-03-25T08:24:31Z</dcterms:modified>
  <cp:category/>
  <cp:version/>
  <cp:contentType/>
  <cp:contentStatus/>
</cp:coreProperties>
</file>