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<sst xmlns="http://schemas.openxmlformats.org/spreadsheetml/2006/main" count="181" uniqueCount="144">
  <si>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</si>
  <si>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</si>
  <si>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</si>
  <si>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</si>
  <si>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</si>
  <si>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</si>
  <si>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</si>
  <si>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</si>
  <si>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</si>
  <si>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</si>
  <si>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</si>
  <si>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</si>
  <si>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</si>
  <si>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</si>
  <si>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</si>
  <si>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</si>
  <si>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</si>
  <si>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</si>
  <si>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</si>
  <si>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</si>
  <si>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</si>
  <si>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</si>
  <si>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</si>
  <si>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</si>
  <si>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</si>
  <si>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</si>
  <si>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</si>
  <si>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</si>
  <si>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</si>
  <si>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</si>
  <si>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</si>
  <si>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</si>
  <si>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</si>
  <si>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</si>
  <si>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</si>
  <si>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</si>
  <si>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</si>
  <si>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</si>
  <si>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</si>
  <si>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</si>
  <si>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</si>
  <si>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</t>
  </si>
  <si>
    <t>по сост  на 01.01.2013г</t>
  </si>
  <si>
    <t>ПРОЛЕТАРСКАЯ</t>
  </si>
  <si>
    <t>ул Пролетарская 75</t>
  </si>
  <si>
    <t>июль</t>
  </si>
  <si>
    <t>Место работ</t>
  </si>
  <si>
    <t xml:space="preserve"> </t>
  </si>
  <si>
    <t>итого по ст.содерж.дома</t>
  </si>
  <si>
    <t>№пп</t>
  </si>
  <si>
    <t>сумма, руб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</si>
  <si>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</si>
  <si>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</si>
  <si>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</si>
  <si>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</si>
  <si>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</si>
  <si>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</si>
  <si>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</si>
  <si>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</si>
  <si>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</si>
  <si>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</si>
  <si>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коррозия</t>
  </si>
  <si>
    <t>Смена или окраска</t>
  </si>
  <si>
    <t>Полы в МОП</t>
  </si>
  <si>
    <t>Окна в МОП</t>
  </si>
  <si>
    <t>смена</t>
  </si>
  <si>
    <t>Двери в МОП</t>
  </si>
  <si>
    <t>Лестничные марши</t>
  </si>
  <si>
    <t>Рассыхание досок, истирание</t>
  </si>
  <si>
    <t>Благоустройство</t>
  </si>
  <si>
    <t>Вход в подвал</t>
  </si>
  <si>
    <t>Подвал</t>
  </si>
  <si>
    <t>Водопровод</t>
  </si>
  <si>
    <t>Ограниченно работоспособное</t>
  </si>
  <si>
    <t>Текущий ремонт</t>
  </si>
  <si>
    <t>Канализация</t>
  </si>
  <si>
    <t>Отопление</t>
  </si>
  <si>
    <t>Эл. оборудование</t>
  </si>
  <si>
    <t>2.1.</t>
  </si>
  <si>
    <t>2.2.</t>
  </si>
  <si>
    <t>2.3.</t>
  </si>
  <si>
    <t>3.1.</t>
  </si>
  <si>
    <t>3.2.</t>
  </si>
  <si>
    <t>3.3.</t>
  </si>
  <si>
    <t>за 2014 год</t>
  </si>
  <si>
    <t>2014г</t>
  </si>
  <si>
    <t>выполнено 2014 г.</t>
  </si>
  <si>
    <t>Ориентировочный  расчёт  сумм  на  ремонтные  работы  по статьям  на 2015 г.</t>
  </si>
  <si>
    <t>частичный ремонт кровли</t>
  </si>
  <si>
    <t>кв.</t>
  </si>
  <si>
    <t>Содержание  аварийно-диспетчерской службы,</t>
  </si>
  <si>
    <t xml:space="preserve">выполнение заявок и ППР </t>
  </si>
  <si>
    <t>Фундаменты</t>
  </si>
  <si>
    <t>Просадки, отсутствует отмостка</t>
  </si>
  <si>
    <t>Ремонт ф-ов,устройство отмостки</t>
  </si>
  <si>
    <t>Цоколь</t>
  </si>
  <si>
    <t>Расслоение кладки, отслоение защитного слоя</t>
  </si>
  <si>
    <t>Стены</t>
  </si>
  <si>
    <t>расслоение рядов кладки,</t>
  </si>
  <si>
    <t>Частичный ремонт произведен в 2014г.</t>
  </si>
  <si>
    <t>Фасад</t>
  </si>
  <si>
    <t>Отслоение штукатурки</t>
  </si>
  <si>
    <t>Крыша</t>
  </si>
  <si>
    <t>отсутствует мауэрлат на стенах подъездов</t>
  </si>
  <si>
    <t xml:space="preserve"> ремонт кровли по заявкам                                                                                                                     </t>
  </si>
  <si>
    <t>Перекрытие</t>
  </si>
  <si>
    <t>Трещины в сопряжениях</t>
  </si>
  <si>
    <t>Коробление, загнивание</t>
  </si>
  <si>
    <t>1 под. металлические,</t>
  </si>
  <si>
    <t>2 под. деревянные- перекос</t>
  </si>
  <si>
    <t>Подъезды</t>
  </si>
  <si>
    <t>Трещины в штукатурке, покрытие пылью</t>
  </si>
  <si>
    <t>Предыдущий ремонт выполнялся в 2009</t>
  </si>
  <si>
    <t>Нет скамеек, урн, нет пандусов, провалы грунта во дворе.</t>
  </si>
  <si>
    <t>Крыльца</t>
  </si>
  <si>
    <t>Трещины, сколы</t>
  </si>
  <si>
    <t>Смена трубопроводов</t>
  </si>
  <si>
    <t>Смена подающего трубопровода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</si>
  <si>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</si>
  <si>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</si>
  <si>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</si>
  <si>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</si>
  <si>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</si>
  <si>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бутовый ленточный</t>
  </si>
  <si>
    <t>оштукатуренный</t>
  </si>
  <si>
    <t>кирпичные</t>
  </si>
  <si>
    <t>ендовые, примыкания</t>
  </si>
  <si>
    <t>шиферная</t>
  </si>
  <si>
    <t>деревянное отепленное</t>
  </si>
  <si>
    <t>дощатые</t>
  </si>
  <si>
    <t>деревянные</t>
  </si>
  <si>
    <t>металлические</t>
  </si>
  <si>
    <t>оштукатуренные</t>
  </si>
  <si>
    <t>бетонные</t>
  </si>
  <si>
    <t>переход  с 2013 г. без  НДС</t>
  </si>
  <si>
    <t>начислено 2014 г. с НДС</t>
  </si>
  <si>
    <t>остаток 2014 г</t>
  </si>
  <si>
    <t>НДС 18%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</si>
  <si>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</si>
  <si>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</si>
  <si>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</si>
  <si>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              ИТОГО</t>
  </si>
  <si>
    <t>УК Южилкомплекс</t>
  </si>
  <si>
    <t>66:44:0101030:94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</si>
</sst>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6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1" fillId="0" borderId="9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30" zoomScaleNormal="130" workbookViewId="0" topLeftCell="A14">
      <selection activeCell="C25" sqref="C25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84</v>
      </c>
    </row>
    <row r="4" spans="1:4" ht="12.75">
      <c r="A4" s="4" t="s">
        <v>24</v>
      </c>
      <c r="B4" t="s">
        <v>0</v>
      </c>
      <c r="C4" s="11" t="s">
        <v>43</v>
      </c>
      <c r="D4" s="11">
        <v>75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38</v>
      </c>
      <c r="D7" s="2"/>
      <c r="E7" s="3"/>
    </row>
    <row r="8" spans="1:5" ht="12.75">
      <c r="A8" s="1">
        <v>2</v>
      </c>
      <c r="B8" s="1" t="s">
        <v>2</v>
      </c>
      <c r="C8" s="9">
        <v>1935</v>
      </c>
      <c r="D8" s="2"/>
      <c r="E8" s="3"/>
    </row>
    <row r="9" spans="1:5" ht="12.75">
      <c r="A9" s="1">
        <v>3</v>
      </c>
      <c r="B9" s="1" t="s">
        <v>3</v>
      </c>
      <c r="C9" s="10">
        <v>0.57</v>
      </c>
      <c r="D9" s="2"/>
      <c r="E9" s="3"/>
    </row>
    <row r="10" spans="1:5" ht="12.75">
      <c r="A10" s="1"/>
      <c r="B10" s="1" t="s">
        <v>42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1</v>
      </c>
      <c r="D12" s="2"/>
      <c r="E12" s="3"/>
    </row>
    <row r="13" spans="1:5" ht="12.75">
      <c r="A13" s="1">
        <v>6</v>
      </c>
      <c r="B13" s="1" t="s">
        <v>17</v>
      </c>
      <c r="C13" s="9">
        <v>8</v>
      </c>
      <c r="D13" s="2"/>
      <c r="E13" s="3"/>
    </row>
    <row r="14" spans="1:5" ht="12.75">
      <c r="A14" s="1">
        <v>7</v>
      </c>
      <c r="B14" s="1" t="s">
        <v>7</v>
      </c>
      <c r="C14" s="9">
        <v>2750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574.1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500.1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386.2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 t="s">
        <v>38</v>
      </c>
      <c r="D21" s="2"/>
      <c r="E21" s="3"/>
    </row>
    <row r="22" spans="1:5" ht="12.75">
      <c r="A22" s="1"/>
      <c r="B22" s="1" t="s">
        <v>13</v>
      </c>
      <c r="C22" s="9">
        <v>380.8</v>
      </c>
      <c r="D22" s="2" t="s">
        <v>34</v>
      </c>
      <c r="E22" s="3"/>
    </row>
    <row r="23" spans="1:5" ht="12.75">
      <c r="A23" s="1"/>
      <c r="B23" s="1" t="s">
        <v>14</v>
      </c>
      <c r="C23" s="17">
        <v>74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3">
        <v>911</v>
      </c>
      <c r="D24" s="2" t="s">
        <v>34</v>
      </c>
      <c r="E24" s="3"/>
    </row>
    <row r="25" spans="1:5" ht="15.75" customHeight="1">
      <c r="A25" s="1">
        <v>14</v>
      </c>
      <c r="B25" s="1" t="s">
        <v>16</v>
      </c>
      <c r="C25" s="15" t="s">
        <v>143</v>
      </c>
      <c r="D25" s="2"/>
      <c r="E25" s="3"/>
    </row>
    <row r="26" spans="1:5" ht="12.75">
      <c r="A26" s="1">
        <v>15</v>
      </c>
      <c r="B26" s="1" t="s">
        <v>36</v>
      </c>
      <c r="C26" s="14">
        <v>40997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9">
      <selection activeCell="C20" sqref="C20"/>
    </sheetView>
  </sheetViews>
  <sheetFormatPr defaultColWidth="9.00390625" defaultRowHeight="12.75"/>
  <cols>
    <col min="1" max="1" width="2.875" style="0" customWidth="1"/>
    <col min="2" max="2" width="16.875" style="0" customWidth="1"/>
    <col min="3" max="3" width="26.125" style="0" customWidth="1"/>
    <col min="4" max="4" width="24.375" style="0" customWidth="1"/>
    <col min="5" max="5" width="26.7539062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0" customHeight="1">
      <c r="A4" s="52" t="s">
        <v>118</v>
      </c>
      <c r="B4" s="52" t="s">
        <v>119</v>
      </c>
      <c r="C4" s="52" t="s">
        <v>120</v>
      </c>
      <c r="D4" s="52" t="s">
        <v>121</v>
      </c>
      <c r="E4" s="53" t="s">
        <v>122</v>
      </c>
    </row>
    <row r="5" spans="1:5" ht="33" customHeight="1" thickBot="1">
      <c r="A5" s="42">
        <v>1</v>
      </c>
      <c r="B5" s="47" t="s">
        <v>92</v>
      </c>
      <c r="C5" s="48" t="s">
        <v>123</v>
      </c>
      <c r="D5" s="48" t="s">
        <v>93</v>
      </c>
      <c r="E5" s="48" t="s">
        <v>94</v>
      </c>
    </row>
    <row r="6" spans="1:5" ht="30.75" customHeight="1" thickBot="1">
      <c r="A6" s="42">
        <v>2</v>
      </c>
      <c r="B6" s="47" t="s">
        <v>95</v>
      </c>
      <c r="C6" s="48" t="s">
        <v>124</v>
      </c>
      <c r="D6" s="48" t="s">
        <v>96</v>
      </c>
      <c r="E6" s="48" t="s">
        <v>41</v>
      </c>
    </row>
    <row r="7" spans="1:5" ht="36.75" customHeight="1" thickBot="1">
      <c r="A7" s="42">
        <v>3</v>
      </c>
      <c r="B7" s="47" t="s">
        <v>97</v>
      </c>
      <c r="C7" s="48" t="s">
        <v>125</v>
      </c>
      <c r="D7" s="48" t="s">
        <v>98</v>
      </c>
      <c r="E7" s="48" t="s">
        <v>99</v>
      </c>
    </row>
    <row r="8" spans="1:5" ht="35.25" customHeight="1" thickBot="1">
      <c r="A8" s="42">
        <v>4</v>
      </c>
      <c r="B8" s="47" t="s">
        <v>100</v>
      </c>
      <c r="C8" s="48" t="s">
        <v>124</v>
      </c>
      <c r="D8" s="48" t="s">
        <v>101</v>
      </c>
      <c r="E8" s="48" t="s">
        <v>41</v>
      </c>
    </row>
    <row r="9" spans="1:5" ht="34.5" customHeight="1" thickBot="1">
      <c r="A9" s="42">
        <v>5</v>
      </c>
      <c r="B9" s="47" t="s">
        <v>37</v>
      </c>
      <c r="C9" s="48" t="s">
        <v>126</v>
      </c>
      <c r="D9" s="48" t="s">
        <v>61</v>
      </c>
      <c r="E9" s="48" t="s">
        <v>62</v>
      </c>
    </row>
    <row r="10" spans="1:5" ht="32.25" customHeight="1" thickBot="1">
      <c r="A10" s="42">
        <v>6</v>
      </c>
      <c r="B10" s="47" t="s">
        <v>102</v>
      </c>
      <c r="C10" s="48" t="s">
        <v>127</v>
      </c>
      <c r="D10" s="48" t="s">
        <v>103</v>
      </c>
      <c r="E10" s="48" t="s">
        <v>104</v>
      </c>
    </row>
    <row r="11" spans="1:5" ht="32.25" customHeight="1" thickBot="1">
      <c r="A11" s="42">
        <v>7</v>
      </c>
      <c r="B11" s="47" t="s">
        <v>105</v>
      </c>
      <c r="C11" s="48" t="s">
        <v>128</v>
      </c>
      <c r="D11" s="48" t="s">
        <v>106</v>
      </c>
      <c r="E11" s="48" t="s">
        <v>41</v>
      </c>
    </row>
    <row r="12" spans="1:5" ht="29.25" customHeight="1" thickBot="1">
      <c r="A12" s="42">
        <v>8</v>
      </c>
      <c r="B12" s="47" t="s">
        <v>63</v>
      </c>
      <c r="C12" s="48" t="s">
        <v>129</v>
      </c>
      <c r="D12" s="48" t="s">
        <v>68</v>
      </c>
      <c r="E12" s="48"/>
    </row>
    <row r="13" spans="1:5" ht="16.5" customHeight="1" thickBot="1">
      <c r="A13" s="42">
        <v>9</v>
      </c>
      <c r="B13" s="47" t="s">
        <v>64</v>
      </c>
      <c r="C13" s="48" t="s">
        <v>130</v>
      </c>
      <c r="D13" s="48" t="s">
        <v>107</v>
      </c>
      <c r="E13" s="48" t="s">
        <v>65</v>
      </c>
    </row>
    <row r="14" spans="1:5" ht="15" customHeight="1" thickBot="1">
      <c r="A14" s="42">
        <v>10</v>
      </c>
      <c r="B14" s="56" t="s">
        <v>66</v>
      </c>
      <c r="C14" s="49" t="s">
        <v>131</v>
      </c>
      <c r="D14" s="49" t="s">
        <v>108</v>
      </c>
      <c r="E14" s="49"/>
    </row>
    <row r="15" spans="1:5" ht="30.75" customHeight="1" thickBot="1">
      <c r="A15" s="42">
        <v>11</v>
      </c>
      <c r="B15" s="57"/>
      <c r="C15" s="48" t="s">
        <v>130</v>
      </c>
      <c r="D15" s="48" t="s">
        <v>109</v>
      </c>
      <c r="E15" s="48" t="s">
        <v>41</v>
      </c>
    </row>
    <row r="16" spans="1:5" ht="33.75" customHeight="1" thickBot="1">
      <c r="A16" s="42">
        <v>12</v>
      </c>
      <c r="B16" s="47" t="s">
        <v>67</v>
      </c>
      <c r="C16" s="48" t="s">
        <v>130</v>
      </c>
      <c r="D16" s="48" t="s">
        <v>68</v>
      </c>
      <c r="E16" s="48"/>
    </row>
    <row r="17" spans="1:5" ht="32.25" thickBot="1">
      <c r="A17" s="42">
        <v>13</v>
      </c>
      <c r="B17" s="47" t="s">
        <v>110</v>
      </c>
      <c r="C17" s="48" t="s">
        <v>132</v>
      </c>
      <c r="D17" s="48" t="s">
        <v>111</v>
      </c>
      <c r="E17" s="50" t="s">
        <v>112</v>
      </c>
    </row>
    <row r="18" spans="1:5" ht="48" thickBot="1">
      <c r="A18" s="42">
        <v>14</v>
      </c>
      <c r="B18" s="47" t="s">
        <v>69</v>
      </c>
      <c r="C18" s="48"/>
      <c r="D18" s="48" t="s">
        <v>113</v>
      </c>
      <c r="E18" s="48" t="s">
        <v>41</v>
      </c>
    </row>
    <row r="19" spans="1:5" ht="16.5" thickBot="1">
      <c r="A19" s="42">
        <v>15</v>
      </c>
      <c r="B19" s="47" t="s">
        <v>114</v>
      </c>
      <c r="C19" s="48" t="s">
        <v>133</v>
      </c>
      <c r="D19" s="48" t="s">
        <v>115</v>
      </c>
      <c r="E19" s="48" t="s">
        <v>41</v>
      </c>
    </row>
    <row r="20" spans="1:5" ht="16.5" thickBot="1">
      <c r="A20" s="42">
        <v>16</v>
      </c>
      <c r="B20" s="47" t="s">
        <v>70</v>
      </c>
      <c r="C20" s="48"/>
      <c r="D20" s="48" t="s">
        <v>38</v>
      </c>
      <c r="E20" s="48"/>
    </row>
    <row r="21" spans="1:5" ht="31.5" customHeight="1" thickBot="1">
      <c r="A21" s="42">
        <v>17</v>
      </c>
      <c r="B21" s="47" t="s">
        <v>71</v>
      </c>
      <c r="C21" s="48"/>
      <c r="D21" s="48" t="s">
        <v>38</v>
      </c>
      <c r="E21" s="48"/>
    </row>
    <row r="22" spans="1:5" ht="27" customHeight="1" thickBot="1">
      <c r="A22" s="42">
        <v>18</v>
      </c>
      <c r="B22" s="47" t="s">
        <v>72</v>
      </c>
      <c r="C22" s="48"/>
      <c r="D22" s="48" t="s">
        <v>73</v>
      </c>
      <c r="E22" s="48" t="s">
        <v>116</v>
      </c>
    </row>
    <row r="23" spans="1:5" ht="29.25" customHeight="1" thickBot="1">
      <c r="A23" s="42">
        <v>19</v>
      </c>
      <c r="B23" s="47" t="s">
        <v>75</v>
      </c>
      <c r="C23" s="48"/>
      <c r="D23" s="48" t="s">
        <v>73</v>
      </c>
      <c r="E23" s="48" t="s">
        <v>116</v>
      </c>
    </row>
    <row r="24" spans="1:5" ht="27.75" customHeight="1" thickBot="1">
      <c r="A24" s="42">
        <v>20</v>
      </c>
      <c r="B24" s="47" t="s">
        <v>76</v>
      </c>
      <c r="C24" s="48"/>
      <c r="D24" s="48" t="s">
        <v>73</v>
      </c>
      <c r="E24" s="51" t="s">
        <v>117</v>
      </c>
    </row>
    <row r="25" spans="2:5" ht="32.25" thickBot="1">
      <c r="B25" s="47" t="s">
        <v>77</v>
      </c>
      <c r="C25" s="48"/>
      <c r="D25" s="48" t="s">
        <v>73</v>
      </c>
      <c r="E25" s="48" t="s">
        <v>74</v>
      </c>
    </row>
  </sheetData>
  <mergeCells count="1">
    <mergeCell ref="B14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1">
      <selection activeCell="E47" sqref="E47"/>
    </sheetView>
  </sheetViews>
  <sheetFormatPr defaultColWidth="9.00390625" defaultRowHeight="12.75"/>
  <cols>
    <col min="1" max="1" width="5.00390625" style="0" customWidth="1"/>
    <col min="2" max="2" width="29.125" style="0" customWidth="1"/>
    <col min="3" max="3" width="9.375" style="0" customWidth="1"/>
    <col min="5" max="5" width="10.375" style="0" customWidth="1"/>
  </cols>
  <sheetData>
    <row r="1" ht="12.75">
      <c r="B1" s="12" t="s">
        <v>59</v>
      </c>
    </row>
    <row r="2" spans="2:4" ht="15.75">
      <c r="B2" s="40" t="s">
        <v>60</v>
      </c>
      <c r="C2" s="41"/>
      <c r="D2" s="41"/>
    </row>
    <row r="3" spans="2:4" ht="12.75">
      <c r="B3" s="4" t="s">
        <v>44</v>
      </c>
      <c r="D3" s="8" t="s">
        <v>85</v>
      </c>
    </row>
    <row r="4" spans="1:5" ht="12.75">
      <c r="A4" s="5"/>
      <c r="B4" s="12" t="s">
        <v>30</v>
      </c>
      <c r="C4" s="5"/>
      <c r="D4" s="5"/>
      <c r="E4" s="5"/>
    </row>
    <row r="5" spans="1:5" ht="12.75">
      <c r="A5" s="5"/>
      <c r="C5" s="5"/>
      <c r="D5" s="5"/>
      <c r="E5" s="5"/>
    </row>
    <row r="6" spans="1:6" ht="22.5">
      <c r="A6" s="7" t="s">
        <v>49</v>
      </c>
      <c r="B6" s="22" t="s">
        <v>27</v>
      </c>
      <c r="C6" s="16" t="s">
        <v>28</v>
      </c>
      <c r="D6" s="16" t="s">
        <v>46</v>
      </c>
      <c r="E6" s="6" t="s">
        <v>29</v>
      </c>
      <c r="F6" s="16" t="s">
        <v>50</v>
      </c>
    </row>
    <row r="7" spans="1:6" ht="12.75">
      <c r="A7" s="7">
        <v>1</v>
      </c>
      <c r="B7" s="23"/>
      <c r="C7" s="20"/>
      <c r="D7" s="6"/>
      <c r="E7" s="6"/>
      <c r="F7" s="6"/>
    </row>
    <row r="8" spans="1:6" ht="12.75">
      <c r="A8" s="7"/>
      <c r="B8" s="23"/>
      <c r="C8" s="20"/>
      <c r="D8" s="6"/>
      <c r="E8" s="20" t="s">
        <v>40</v>
      </c>
      <c r="F8" s="20">
        <f>F7</f>
        <v>0</v>
      </c>
    </row>
    <row r="9" spans="1:6" ht="12.75">
      <c r="A9" s="28"/>
      <c r="B9" s="29"/>
      <c r="C9" s="30"/>
      <c r="D9" s="31"/>
      <c r="E9" s="30"/>
      <c r="F9" s="30"/>
    </row>
    <row r="10" spans="1:6" ht="12.75">
      <c r="A10" s="18"/>
      <c r="B10" s="32"/>
      <c r="C10" s="33"/>
      <c r="D10" s="34"/>
      <c r="E10" s="34"/>
      <c r="F10" s="34"/>
    </row>
    <row r="11" spans="1:6" ht="12.75">
      <c r="A11" s="18"/>
      <c r="B11" s="12" t="s">
        <v>51</v>
      </c>
      <c r="C11" s="33"/>
      <c r="D11" s="34"/>
      <c r="E11" s="34"/>
      <c r="F11" s="34"/>
    </row>
    <row r="12" spans="1:6" ht="12.75">
      <c r="A12" s="35"/>
      <c r="B12" s="36"/>
      <c r="C12" s="37"/>
      <c r="D12" s="37"/>
      <c r="E12" s="37"/>
      <c r="F12" s="37"/>
    </row>
    <row r="13" spans="1:6" ht="22.5">
      <c r="A13" s="7" t="s">
        <v>49</v>
      </c>
      <c r="B13" s="22" t="s">
        <v>27</v>
      </c>
      <c r="C13" s="16" t="s">
        <v>28</v>
      </c>
      <c r="D13" s="16" t="s">
        <v>46</v>
      </c>
      <c r="E13" s="6" t="s">
        <v>29</v>
      </c>
      <c r="F13" s="16" t="s">
        <v>50</v>
      </c>
    </row>
    <row r="14" spans="1:6" ht="12.75">
      <c r="A14" s="7">
        <v>2</v>
      </c>
      <c r="B14" s="24" t="s">
        <v>39</v>
      </c>
      <c r="C14" s="6"/>
      <c r="D14" s="7"/>
      <c r="E14" s="7"/>
      <c r="F14" s="7"/>
    </row>
    <row r="15" spans="1:6" ht="12.75">
      <c r="A15" s="7" t="s">
        <v>78</v>
      </c>
      <c r="B15" s="19" t="s">
        <v>88</v>
      </c>
      <c r="C15" s="19"/>
      <c r="D15" s="19" t="s">
        <v>89</v>
      </c>
      <c r="E15" s="19" t="s">
        <v>45</v>
      </c>
      <c r="F15" s="19">
        <v>1795</v>
      </c>
    </row>
    <row r="16" spans="1:6" ht="12.75">
      <c r="A16" s="7" t="s">
        <v>79</v>
      </c>
      <c r="B16" s="25"/>
      <c r="C16" s="7"/>
      <c r="D16" s="7"/>
      <c r="E16" s="43" t="s">
        <v>40</v>
      </c>
      <c r="F16" s="43">
        <f>F15</f>
        <v>1795</v>
      </c>
    </row>
    <row r="17" spans="1:6" ht="12.75">
      <c r="A17" s="7" t="s">
        <v>80</v>
      </c>
      <c r="B17" s="26"/>
      <c r="C17" s="19"/>
      <c r="D17" s="19"/>
      <c r="E17" s="44"/>
      <c r="F17" s="44"/>
    </row>
    <row r="18" spans="1:6" ht="12.75">
      <c r="A18" s="7"/>
      <c r="B18" s="25" t="s">
        <v>47</v>
      </c>
      <c r="C18" s="7"/>
      <c r="D18" s="7"/>
      <c r="E18" s="7"/>
      <c r="F18" s="7"/>
    </row>
    <row r="19" spans="1:6" ht="12.75">
      <c r="A19" s="7">
        <v>3</v>
      </c>
      <c r="B19" s="12" t="s">
        <v>31</v>
      </c>
      <c r="C19" s="21"/>
      <c r="D19" s="7"/>
      <c r="E19" s="7"/>
      <c r="F19" s="7"/>
    </row>
    <row r="20" spans="1:6" ht="12.75">
      <c r="A20" s="7"/>
      <c r="B20" s="12" t="s">
        <v>32</v>
      </c>
      <c r="C20" s="7"/>
      <c r="D20" s="7"/>
      <c r="E20" s="7"/>
      <c r="F20" s="7"/>
    </row>
    <row r="21" spans="1:6" ht="12.75">
      <c r="A21" s="7" t="s">
        <v>81</v>
      </c>
      <c r="B21" s="7" t="s">
        <v>90</v>
      </c>
      <c r="C21" s="7"/>
      <c r="D21" s="7"/>
      <c r="E21" s="7" t="s">
        <v>56</v>
      </c>
      <c r="F21" s="7">
        <v>8055</v>
      </c>
    </row>
    <row r="22" spans="1:6" ht="12.75">
      <c r="A22" s="7" t="s">
        <v>82</v>
      </c>
      <c r="B22" s="45" t="s">
        <v>91</v>
      </c>
      <c r="C22" s="19"/>
      <c r="D22" s="19"/>
      <c r="E22" s="44" t="s">
        <v>40</v>
      </c>
      <c r="F22" s="44">
        <f>F21</f>
        <v>8055</v>
      </c>
    </row>
    <row r="23" spans="1:6" ht="12.75">
      <c r="A23" s="7" t="s">
        <v>83</v>
      </c>
      <c r="B23" s="26"/>
      <c r="C23" s="19"/>
      <c r="D23" s="19"/>
      <c r="E23" s="44"/>
      <c r="F23" s="44"/>
    </row>
    <row r="24" spans="1:6" ht="12.75">
      <c r="A24" s="7">
        <v>4</v>
      </c>
      <c r="B24" s="25" t="s">
        <v>55</v>
      </c>
      <c r="C24" s="7"/>
      <c r="D24" s="7"/>
      <c r="E24" s="7" t="s">
        <v>56</v>
      </c>
      <c r="F24" s="7">
        <v>570</v>
      </c>
    </row>
    <row r="25" spans="1:6" ht="12.75">
      <c r="A25" s="7">
        <v>5</v>
      </c>
      <c r="B25" s="25" t="s">
        <v>57</v>
      </c>
      <c r="C25" s="7"/>
      <c r="D25" s="7"/>
      <c r="E25" s="7" t="s">
        <v>56</v>
      </c>
      <c r="F25" s="7">
        <v>9952</v>
      </c>
    </row>
    <row r="26" spans="1:6" ht="12.75">
      <c r="A26" s="7">
        <v>6</v>
      </c>
      <c r="B26" s="25" t="s">
        <v>58</v>
      </c>
      <c r="C26" s="7"/>
      <c r="D26" s="7"/>
      <c r="E26" s="7" t="s">
        <v>56</v>
      </c>
      <c r="F26" s="7">
        <v>5553</v>
      </c>
    </row>
    <row r="27" spans="1:6" ht="12.75">
      <c r="A27" s="7"/>
      <c r="B27" s="25"/>
      <c r="C27" s="7"/>
      <c r="D27" s="7"/>
      <c r="E27" s="7"/>
      <c r="F27" s="7"/>
    </row>
    <row r="28" spans="1:6" ht="12.75">
      <c r="A28" s="7"/>
      <c r="B28" s="27" t="s">
        <v>48</v>
      </c>
      <c r="C28" s="21"/>
      <c r="D28" s="21"/>
      <c r="E28" s="21"/>
      <c r="F28" s="21">
        <f>F16+F22+F24+F25+F26</f>
        <v>25925</v>
      </c>
    </row>
    <row r="30" spans="2:9" ht="12.75">
      <c r="B30" s="38" t="s">
        <v>52</v>
      </c>
      <c r="H30" s="3"/>
      <c r="I30" s="3"/>
    </row>
    <row r="31" spans="2:9" ht="33.75">
      <c r="B31" s="2" t="s">
        <v>4</v>
      </c>
      <c r="C31" s="54" t="s">
        <v>134</v>
      </c>
      <c r="D31" s="54" t="s">
        <v>135</v>
      </c>
      <c r="E31" s="54" t="s">
        <v>86</v>
      </c>
      <c r="F31" s="54" t="s">
        <v>136</v>
      </c>
      <c r="G31" s="16" t="s">
        <v>137</v>
      </c>
      <c r="H31" s="55"/>
      <c r="I31" s="3"/>
    </row>
    <row r="32" spans="2:9" ht="12.75">
      <c r="B32" s="1" t="s">
        <v>53</v>
      </c>
      <c r="C32" s="1">
        <v>19643</v>
      </c>
      <c r="D32" s="1">
        <v>8187</v>
      </c>
      <c r="E32" s="2">
        <v>0</v>
      </c>
      <c r="F32" s="1">
        <f>D32-E32</f>
        <v>8187</v>
      </c>
      <c r="G32" s="39">
        <f>F32*0.18</f>
        <v>1473.6599999999999</v>
      </c>
      <c r="H32" s="3"/>
      <c r="I32" s="3"/>
    </row>
    <row r="33" spans="2:9" ht="12.75">
      <c r="B33" s="1" t="s">
        <v>54</v>
      </c>
      <c r="C33" s="1">
        <v>15292</v>
      </c>
      <c r="D33" s="1">
        <v>58358</v>
      </c>
      <c r="E33" s="46">
        <v>25925</v>
      </c>
      <c r="F33" s="1">
        <f>D33-E33</f>
        <v>32433</v>
      </c>
      <c r="G33" s="39">
        <f>F33*0.18</f>
        <v>5837.94</v>
      </c>
      <c r="H33" s="3"/>
      <c r="I33" s="3"/>
    </row>
    <row r="34" spans="2:9" ht="12.75">
      <c r="B34" s="1"/>
      <c r="C34" s="1"/>
      <c r="D34" s="1"/>
      <c r="E34" s="1"/>
      <c r="F34" s="1"/>
      <c r="G34" s="1"/>
      <c r="H34" s="3"/>
      <c r="I34" s="3"/>
    </row>
    <row r="35" spans="2:9" ht="12.75">
      <c r="B35" s="1"/>
      <c r="C35" s="1"/>
      <c r="D35" s="1"/>
      <c r="E35" s="1"/>
      <c r="F35" s="1"/>
      <c r="G35" s="1"/>
      <c r="H35" s="3"/>
      <c r="I35" s="3"/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2:9" ht="12.75">
      <c r="B37" s="3" t="s">
        <v>87</v>
      </c>
      <c r="C37" s="3"/>
      <c r="D37" s="3"/>
      <c r="E37" s="3"/>
      <c r="F37" s="3"/>
      <c r="G37" s="3"/>
      <c r="H37" s="3"/>
      <c r="I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67.5">
      <c r="B39" s="2" t="s">
        <v>4</v>
      </c>
      <c r="C39" s="54" t="s">
        <v>138</v>
      </c>
      <c r="D39" s="16" t="s">
        <v>139</v>
      </c>
      <c r="E39" s="54" t="s">
        <v>140</v>
      </c>
      <c r="F39" s="3"/>
      <c r="G39" s="3"/>
      <c r="H39" s="3"/>
    </row>
    <row r="40" spans="2:8" ht="12.75">
      <c r="B40" s="1"/>
      <c r="C40" s="1"/>
      <c r="D40" s="1"/>
      <c r="E40" s="2"/>
      <c r="F40" s="3"/>
      <c r="G40" s="3"/>
      <c r="H40" s="3"/>
    </row>
    <row r="41" spans="2:8" ht="12.75">
      <c r="B41" s="1" t="s">
        <v>53</v>
      </c>
      <c r="C41" s="39">
        <f>C32+D32-E32-G32</f>
        <v>26356.34</v>
      </c>
      <c r="D41" s="1"/>
      <c r="E41" s="2"/>
      <c r="F41" s="3"/>
      <c r="G41" s="3"/>
      <c r="H41" s="3"/>
    </row>
    <row r="42" spans="2:8" ht="12.75">
      <c r="B42" s="1" t="s">
        <v>54</v>
      </c>
      <c r="C42" s="39">
        <f>C33+D33-E33-G33</f>
        <v>41887.06</v>
      </c>
      <c r="D42" s="1">
        <v>58992</v>
      </c>
      <c r="E42" s="39">
        <f>D42/2+C43</f>
        <v>97739.4</v>
      </c>
      <c r="F42" s="3"/>
      <c r="G42" s="3"/>
      <c r="H42" s="3"/>
    </row>
    <row r="43" spans="2:8" ht="12.75">
      <c r="B43" s="1" t="s">
        <v>141</v>
      </c>
      <c r="C43" s="39">
        <f>SUM(C41:C42)</f>
        <v>68243.4</v>
      </c>
      <c r="D43" s="1"/>
      <c r="E43" s="1"/>
      <c r="F43" s="3"/>
      <c r="G43" s="3"/>
      <c r="H43" s="3"/>
    </row>
    <row r="44" spans="2:8" ht="12.75">
      <c r="B44" s="1"/>
      <c r="C44" s="1"/>
      <c r="D44" s="1"/>
      <c r="E44" s="1"/>
      <c r="F44" s="3"/>
      <c r="G44" s="3"/>
      <c r="H44" s="3"/>
    </row>
    <row r="45" spans="2:8" ht="12.75">
      <c r="B45" s="1"/>
      <c r="C45" s="1"/>
      <c r="D45" s="1"/>
      <c r="E45" s="1"/>
      <c r="F45" s="3"/>
      <c r="G45" s="3"/>
      <c r="H45" s="3"/>
    </row>
    <row r="46" spans="6:8" ht="12.75">
      <c r="F46" s="3"/>
      <c r="G46" s="3"/>
      <c r="H46" s="3"/>
    </row>
    <row r="47" spans="5:8" ht="12.75">
      <c r="E47" t="s">
        <v>142</v>
      </c>
      <c r="F47" s="3"/>
      <c r="G47" s="3"/>
      <c r="H47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2015-03-16T05:30:54Z</cp:lastPrinted>
  <dcterms:created xsi:type="dcterms:W3CDTF">2012-06-22T07:33:11Z</dcterms:created>
  <dcterms:modified xsi:type="dcterms:W3CDTF">2015-03-20T06:02:40Z</dcterms:modified>
  <cp:category/>
  <cp:version/>
  <cp:contentType/>
  <cp:contentStatus/>
</cp:coreProperties>
</file>