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<sst xmlns="http://schemas.openxmlformats.org/spreadsheetml/2006/main" count="182" uniqueCount="147">
  <si>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</si>
  <si>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</si>
  <si>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</si>
  <si>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</si>
  <si>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</si>
  <si>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</si>
  <si>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</si>
  <si>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</si>
  <si>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</si>
  <si>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</si>
  <si>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</si>
  <si>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</si>
  <si>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</si>
  <si>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</si>
  <si>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</si>
  <si>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</si>
  <si>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</si>
  <si>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</si>
  <si>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</si>
  <si>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</si>
  <si>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</si>
  <si>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</si>
  <si>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</si>
  <si>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</si>
  <si>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</si>
  <si>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</si>
  <si>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</si>
  <si>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</si>
  <si>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</si>
  <si>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</si>
  <si>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</si>
  <si>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</si>
  <si>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</si>
  <si>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</si>
  <si>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</si>
  <si>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</si>
  <si>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</si>
  <si>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</si>
  <si>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</si>
  <si>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</si>
  <si>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</si>
  <si>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</si>
  <si>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</si>
  <si>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</si>
  <si>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</si>
  <si>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ПРОЛЕТАРСКАЯ</t>
  </si>
  <si>
    <t>66:44:0101031:73</t>
  </si>
  <si>
    <t>январь</t>
  </si>
  <si>
    <t>ул Пролетарская  72</t>
  </si>
  <si>
    <t>Место работ</t>
  </si>
  <si>
    <t>сумма, руб</t>
  </si>
  <si>
    <t>№пп</t>
  </si>
  <si>
    <t xml:space="preserve"> Выполнение  работ  по  статье  "Содержание дома"</t>
  </si>
  <si>
    <t>итого по ст.содерж.дома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</si>
  <si>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</si>
  <si>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</si>
  <si>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</si>
  <si>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</si>
  <si>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</si>
  <si>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</si>
  <si>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</si>
  <si>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</si>
  <si>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</si>
  <si>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</si>
  <si>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>Техническое состояние</t>
  </si>
  <si>
    <t>вывод</t>
  </si>
  <si>
    <t>Фундаменты</t>
  </si>
  <si>
    <t>Просадки, отсутствует отмостка</t>
  </si>
  <si>
    <t xml:space="preserve"> Ремонт и устройство отмостки</t>
  </si>
  <si>
    <t>Отслоение защитного слоя</t>
  </si>
  <si>
    <t>Стены</t>
  </si>
  <si>
    <t>Разрушение наружного поверхностного слоя</t>
  </si>
  <si>
    <t>Отслоение штукатурки</t>
  </si>
  <si>
    <t>коррозия</t>
  </si>
  <si>
    <t>Смена или окраска</t>
  </si>
  <si>
    <t>Крыша</t>
  </si>
  <si>
    <t>Ветхость шифера</t>
  </si>
  <si>
    <t xml:space="preserve"> ремонт кровли по заявкам                                                                                                                    </t>
  </si>
  <si>
    <t>Перекрытие</t>
  </si>
  <si>
    <t>Трещины в штукатурке</t>
  </si>
  <si>
    <t>Полы в МОП</t>
  </si>
  <si>
    <t>Рассыхание досок, истирание</t>
  </si>
  <si>
    <t>Окна в МОП</t>
  </si>
  <si>
    <t>Расстройство сопряжений</t>
  </si>
  <si>
    <t>Двери в МОП</t>
  </si>
  <si>
    <t>Лестничные марши</t>
  </si>
  <si>
    <t>Подъезды</t>
  </si>
  <si>
    <t>Покрытие пылью, небольшое загрязнение, трещины в сопряжении</t>
  </si>
  <si>
    <t>Предыдущий ремонт выполнялся в 2009</t>
  </si>
  <si>
    <t>Благоустройство</t>
  </si>
  <si>
    <t>Нет дренажной системы, скамеек, урн.</t>
  </si>
  <si>
    <t>Устройство дренажной системы</t>
  </si>
  <si>
    <t>Крыльца</t>
  </si>
  <si>
    <t>трещины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</si>
  <si>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</si>
  <si>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</si>
  <si>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</si>
  <si>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</si>
  <si>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</si>
  <si>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</si>
  <si>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</si>
  <si>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2.1.</t>
  </si>
  <si>
    <t>3.1.</t>
  </si>
  <si>
    <t>3.2.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</si>
  <si>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</si>
  <si>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</si>
  <si>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</si>
  <si>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</si>
  <si>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ремонт эл.сетей в подъездах</t>
  </si>
  <si>
    <t>июнь</t>
  </si>
  <si>
    <t>утепление окна</t>
  </si>
  <si>
    <t>под.2</t>
  </si>
  <si>
    <t>февраль</t>
  </si>
  <si>
    <t>устройство желобов у подъездов</t>
  </si>
  <si>
    <t>под.1,2</t>
  </si>
  <si>
    <t>апрель</t>
  </si>
  <si>
    <t>2.2.</t>
  </si>
  <si>
    <t>ЭМР</t>
  </si>
  <si>
    <t>Содержание  аварийно-диспетчерской службы,</t>
  </si>
  <si>
    <t xml:space="preserve">выполнение заявок и ППР </t>
  </si>
  <si>
    <t>итого по ст.кап.ремонт</t>
  </si>
  <si>
    <t>смена</t>
  </si>
  <si>
    <t>удов.</t>
  </si>
  <si>
    <t>Монтаж ЗА на вводе в дом</t>
  </si>
  <si>
    <t>Текущий ремонт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</si>
  <si>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</si>
  <si>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</si>
  <si>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</si>
  <si>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кирпичный ленточный</t>
  </si>
  <si>
    <t>оштукатуренный</t>
  </si>
  <si>
    <t>кирпичные</t>
  </si>
  <si>
    <t>примыкания</t>
  </si>
  <si>
    <t>шиферная</t>
  </si>
  <si>
    <t>деревянное отепленное</t>
  </si>
  <si>
    <t>деревянные</t>
  </si>
  <si>
    <t>оштукатуренные</t>
  </si>
  <si>
    <t>асфальт</t>
  </si>
  <si>
    <t>бетонные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</si>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</sst>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8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104</v>
      </c>
    </row>
    <row r="4" spans="1:4" ht="12.75">
      <c r="A4" s="4" t="s">
        <v>26</v>
      </c>
      <c r="B4" t="s">
        <v>0</v>
      </c>
      <c r="C4" s="11" t="s">
        <v>45</v>
      </c>
      <c r="D4" s="11">
        <v>72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40</v>
      </c>
      <c r="D7" s="2"/>
      <c r="E7" s="3"/>
    </row>
    <row r="8" spans="1:5" ht="12.75">
      <c r="A8" s="1">
        <v>2</v>
      </c>
      <c r="B8" s="1" t="s">
        <v>2</v>
      </c>
      <c r="C8" s="9">
        <v>1939</v>
      </c>
      <c r="D8" s="2"/>
      <c r="E8" s="3"/>
    </row>
    <row r="9" spans="1:5" ht="12.75">
      <c r="A9" s="1">
        <v>3</v>
      </c>
      <c r="B9" s="1" t="s">
        <v>3</v>
      </c>
      <c r="C9" s="10">
        <v>0.54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14</v>
      </c>
      <c r="D13" s="2"/>
      <c r="E13" s="3"/>
    </row>
    <row r="14" spans="1:5" ht="12.75">
      <c r="A14" s="1">
        <v>7</v>
      </c>
      <c r="B14" s="1" t="s">
        <v>7</v>
      </c>
      <c r="C14" s="9">
        <v>2808</v>
      </c>
      <c r="D14" s="2" t="s">
        <v>35</v>
      </c>
      <c r="E14" s="3"/>
    </row>
    <row r="15" spans="1:5" ht="12.75">
      <c r="A15" s="1">
        <v>8</v>
      </c>
      <c r="B15" s="1" t="s">
        <v>8</v>
      </c>
      <c r="C15" s="9">
        <v>605.7</v>
      </c>
      <c r="D15" s="2" t="s">
        <v>36</v>
      </c>
      <c r="E15" s="3"/>
    </row>
    <row r="16" spans="1:5" ht="12.75">
      <c r="A16" s="1">
        <v>9</v>
      </c>
      <c r="B16" s="1" t="s">
        <v>9</v>
      </c>
      <c r="C16" s="9">
        <v>559.5</v>
      </c>
      <c r="D16" s="2" t="s">
        <v>36</v>
      </c>
      <c r="E16" s="3"/>
    </row>
    <row r="17" spans="1:5" ht="12.75">
      <c r="A17" s="1">
        <v>10</v>
      </c>
      <c r="B17" s="1" t="s">
        <v>19</v>
      </c>
      <c r="C17" s="9">
        <v>477.5</v>
      </c>
      <c r="D17" s="2" t="s">
        <v>36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40</v>
      </c>
      <c r="D19" s="2" t="s">
        <v>37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40</v>
      </c>
      <c r="D21" s="2"/>
      <c r="E21" s="3"/>
    </row>
    <row r="22" spans="1:5" ht="12.75">
      <c r="A22" s="1"/>
      <c r="B22" s="1" t="s">
        <v>13</v>
      </c>
      <c r="C22" s="9">
        <v>357</v>
      </c>
      <c r="D22" s="2" t="s">
        <v>36</v>
      </c>
      <c r="E22" s="3"/>
    </row>
    <row r="23" spans="1:5" ht="12.75">
      <c r="A23" s="1"/>
      <c r="B23" s="1" t="s">
        <v>14</v>
      </c>
      <c r="C23" s="16">
        <v>46.2</v>
      </c>
      <c r="D23" s="2" t="s">
        <v>36</v>
      </c>
      <c r="E23" s="3"/>
    </row>
    <row r="24" spans="1:5" ht="12.75">
      <c r="A24" s="1">
        <v>13</v>
      </c>
      <c r="B24" s="1" t="s">
        <v>15</v>
      </c>
      <c r="C24" s="13">
        <v>815</v>
      </c>
      <c r="D24" s="2" t="s">
        <v>36</v>
      </c>
      <c r="E24" s="3"/>
    </row>
    <row r="25" spans="1:5" ht="15.75" customHeight="1">
      <c r="A25" s="1">
        <v>14</v>
      </c>
      <c r="B25" s="1" t="s">
        <v>16</v>
      </c>
      <c r="C25" s="15" t="s">
        <v>46</v>
      </c>
      <c r="D25" s="2"/>
      <c r="E25" s="3"/>
    </row>
    <row r="26" spans="1:5" ht="12.75">
      <c r="A26" s="1">
        <v>15</v>
      </c>
      <c r="B26" s="1" t="s">
        <v>38</v>
      </c>
      <c r="C26" s="14">
        <v>40974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18" sqref="C18"/>
    </sheetView>
  </sheetViews>
  <sheetFormatPr defaultColWidth="9.00390625" defaultRowHeight="12.75"/>
  <cols>
    <col min="1" max="1" width="3.00390625" style="0" customWidth="1"/>
    <col min="2" max="2" width="19.625" style="0" customWidth="1"/>
    <col min="3" max="4" width="25.125" style="0" customWidth="1"/>
    <col min="5" max="5" width="24.25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48.75" customHeight="1">
      <c r="A4" s="48" t="s">
        <v>125</v>
      </c>
      <c r="B4" s="48" t="s">
        <v>126</v>
      </c>
      <c r="C4" s="48" t="s">
        <v>127</v>
      </c>
      <c r="D4" s="48" t="s">
        <v>64</v>
      </c>
      <c r="E4" s="49" t="s">
        <v>65</v>
      </c>
    </row>
    <row r="5" spans="1:5" ht="33" customHeight="1" thickBot="1">
      <c r="A5" s="38">
        <v>1</v>
      </c>
      <c r="B5" s="38" t="s">
        <v>66</v>
      </c>
      <c r="C5" s="39" t="s">
        <v>128</v>
      </c>
      <c r="D5" s="39" t="s">
        <v>67</v>
      </c>
      <c r="E5" s="39" t="s">
        <v>68</v>
      </c>
    </row>
    <row r="6" spans="1:5" ht="33" customHeight="1" thickBot="1">
      <c r="A6" s="38">
        <v>2</v>
      </c>
      <c r="B6" s="38" t="s">
        <v>22</v>
      </c>
      <c r="C6" s="39" t="s">
        <v>129</v>
      </c>
      <c r="D6" s="39" t="s">
        <v>69</v>
      </c>
      <c r="E6" s="39" t="s">
        <v>43</v>
      </c>
    </row>
    <row r="7" spans="1:5" ht="32.25" customHeight="1" thickBot="1">
      <c r="A7" s="38">
        <v>3</v>
      </c>
      <c r="B7" s="38" t="s">
        <v>70</v>
      </c>
      <c r="C7" s="39" t="s">
        <v>130</v>
      </c>
      <c r="D7" s="39" t="s">
        <v>71</v>
      </c>
      <c r="E7" s="39" t="s">
        <v>43</v>
      </c>
    </row>
    <row r="8" spans="1:5" ht="18" customHeight="1" thickBot="1">
      <c r="A8" s="38">
        <v>4</v>
      </c>
      <c r="B8" s="38" t="s">
        <v>21</v>
      </c>
      <c r="C8" s="39" t="s">
        <v>129</v>
      </c>
      <c r="D8" s="39" t="s">
        <v>72</v>
      </c>
      <c r="E8" s="39" t="s">
        <v>43</v>
      </c>
    </row>
    <row r="9" spans="1:5" ht="39" customHeight="1" thickBot="1">
      <c r="A9" s="38">
        <v>5</v>
      </c>
      <c r="B9" s="38" t="s">
        <v>39</v>
      </c>
      <c r="C9" s="39" t="s">
        <v>131</v>
      </c>
      <c r="D9" s="39" t="s">
        <v>73</v>
      </c>
      <c r="E9" s="39" t="s">
        <v>74</v>
      </c>
    </row>
    <row r="10" spans="1:5" ht="30" customHeight="1" thickBot="1">
      <c r="A10" s="38">
        <v>6</v>
      </c>
      <c r="B10" s="38" t="s">
        <v>75</v>
      </c>
      <c r="C10" s="39" t="s">
        <v>132</v>
      </c>
      <c r="D10" s="39" t="s">
        <v>76</v>
      </c>
      <c r="E10" s="39" t="s">
        <v>77</v>
      </c>
    </row>
    <row r="11" spans="1:5" ht="20.25" customHeight="1" thickBot="1">
      <c r="A11" s="38">
        <v>7</v>
      </c>
      <c r="B11" s="38" t="s">
        <v>78</v>
      </c>
      <c r="C11" s="39" t="s">
        <v>133</v>
      </c>
      <c r="D11" s="39" t="s">
        <v>79</v>
      </c>
      <c r="E11" s="39" t="s">
        <v>43</v>
      </c>
    </row>
    <row r="12" spans="1:5" ht="33" customHeight="1" thickBot="1">
      <c r="A12" s="38">
        <v>8</v>
      </c>
      <c r="B12" s="38" t="s">
        <v>80</v>
      </c>
      <c r="C12" s="39" t="s">
        <v>134</v>
      </c>
      <c r="D12" s="39" t="s">
        <v>81</v>
      </c>
      <c r="E12" s="39"/>
    </row>
    <row r="13" spans="1:5" ht="34.5" customHeight="1" thickBot="1">
      <c r="A13" s="38">
        <v>9</v>
      </c>
      <c r="B13" s="38" t="s">
        <v>82</v>
      </c>
      <c r="C13" s="39" t="s">
        <v>134</v>
      </c>
      <c r="D13" s="39" t="s">
        <v>83</v>
      </c>
      <c r="E13" s="39" t="s">
        <v>121</v>
      </c>
    </row>
    <row r="14" spans="1:5" ht="17.25" customHeight="1" thickBot="1">
      <c r="A14" s="38">
        <v>10</v>
      </c>
      <c r="B14" s="38" t="s">
        <v>84</v>
      </c>
      <c r="C14" s="39" t="s">
        <v>134</v>
      </c>
      <c r="D14" s="39" t="s">
        <v>122</v>
      </c>
      <c r="E14" s="39"/>
    </row>
    <row r="15" spans="1:5" ht="30" customHeight="1" thickBot="1">
      <c r="A15" s="38">
        <v>11</v>
      </c>
      <c r="B15" s="38" t="s">
        <v>85</v>
      </c>
      <c r="C15" s="39" t="s">
        <v>134</v>
      </c>
      <c r="D15" s="39" t="s">
        <v>81</v>
      </c>
      <c r="E15" s="39"/>
    </row>
    <row r="16" spans="1:5" ht="47.25" customHeight="1" thickBot="1">
      <c r="A16" s="38">
        <v>12</v>
      </c>
      <c r="B16" s="38" t="s">
        <v>86</v>
      </c>
      <c r="C16" s="39" t="s">
        <v>135</v>
      </c>
      <c r="D16" s="39" t="s">
        <v>87</v>
      </c>
      <c r="E16" s="40" t="s">
        <v>88</v>
      </c>
    </row>
    <row r="17" spans="1:5" ht="33.75" customHeight="1" thickBot="1">
      <c r="A17" s="38">
        <v>13</v>
      </c>
      <c r="B17" s="38" t="s">
        <v>89</v>
      </c>
      <c r="C17" s="39" t="s">
        <v>136</v>
      </c>
      <c r="D17" s="39" t="s">
        <v>90</v>
      </c>
      <c r="E17" s="39" t="s">
        <v>91</v>
      </c>
    </row>
    <row r="18" spans="1:5" ht="16.5" thickBot="1">
      <c r="A18" s="38">
        <v>14</v>
      </c>
      <c r="B18" s="38" t="s">
        <v>92</v>
      </c>
      <c r="C18" s="39" t="s">
        <v>137</v>
      </c>
      <c r="D18" s="39" t="s">
        <v>93</v>
      </c>
      <c r="E18" s="39" t="s">
        <v>43</v>
      </c>
    </row>
    <row r="19" spans="1:5" ht="16.5" thickBot="1">
      <c r="A19" s="38">
        <v>15</v>
      </c>
      <c r="B19" s="38" t="s">
        <v>94</v>
      </c>
      <c r="C19" s="39"/>
      <c r="D19" s="39" t="s">
        <v>40</v>
      </c>
      <c r="E19" s="39"/>
    </row>
    <row r="20" spans="1:5" ht="16.5" thickBot="1">
      <c r="A20" s="38">
        <v>16</v>
      </c>
      <c r="B20" s="38" t="s">
        <v>95</v>
      </c>
      <c r="C20" s="39"/>
      <c r="D20" s="39" t="s">
        <v>40</v>
      </c>
      <c r="E20" s="39"/>
    </row>
    <row r="21" spans="1:5" ht="16.5" thickBot="1">
      <c r="A21" s="38">
        <v>17</v>
      </c>
      <c r="B21" s="38" t="s">
        <v>96</v>
      </c>
      <c r="C21" s="39"/>
      <c r="D21" s="39" t="s">
        <v>63</v>
      </c>
      <c r="E21" s="39"/>
    </row>
    <row r="22" spans="1:5" ht="16.5" thickBot="1">
      <c r="A22" s="38">
        <v>18</v>
      </c>
      <c r="B22" s="38" t="s">
        <v>97</v>
      </c>
      <c r="C22" s="39"/>
      <c r="D22" s="39" t="s">
        <v>63</v>
      </c>
      <c r="E22" s="39"/>
    </row>
    <row r="23" spans="1:5" ht="32.25" thickBot="1">
      <c r="A23" s="38">
        <v>19</v>
      </c>
      <c r="B23" s="38" t="s">
        <v>98</v>
      </c>
      <c r="C23" s="39"/>
      <c r="D23" s="41" t="s">
        <v>100</v>
      </c>
      <c r="E23" s="39" t="s">
        <v>123</v>
      </c>
    </row>
    <row r="24" spans="1:5" ht="30.75" customHeight="1" thickBot="1">
      <c r="A24" s="38">
        <v>20</v>
      </c>
      <c r="B24" s="38" t="s">
        <v>99</v>
      </c>
      <c r="C24" s="39"/>
      <c r="D24" s="41" t="s">
        <v>100</v>
      </c>
      <c r="E24" s="39" t="s">
        <v>124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5">
      <selection activeCell="K27" sqref="K27"/>
    </sheetView>
  </sheetViews>
  <sheetFormatPr defaultColWidth="9.00390625" defaultRowHeight="12.75"/>
  <cols>
    <col min="1" max="1" width="5.00390625" style="0" customWidth="1"/>
    <col min="2" max="2" width="28.875" style="0" customWidth="1"/>
    <col min="3" max="3" width="9.875" style="0" customWidth="1"/>
    <col min="5" max="5" width="10.375" style="0" customWidth="1"/>
  </cols>
  <sheetData>
    <row r="1" spans="1:2" ht="12.75">
      <c r="A1" s="12"/>
      <c r="B1" s="12" t="s">
        <v>61</v>
      </c>
    </row>
    <row r="2" spans="1:4" ht="15.75">
      <c r="A2" s="12"/>
      <c r="B2" s="36" t="s">
        <v>62</v>
      </c>
      <c r="C2" s="37"/>
      <c r="D2" s="37"/>
    </row>
    <row r="3" spans="2:4" ht="12.75">
      <c r="B3" s="4" t="s">
        <v>48</v>
      </c>
      <c r="C3" s="8"/>
      <c r="D3" s="8" t="s">
        <v>105</v>
      </c>
    </row>
    <row r="4" ht="12.75">
      <c r="B4" s="4"/>
    </row>
    <row r="5" spans="1:5" ht="12.75">
      <c r="A5" s="5"/>
      <c r="B5" s="12" t="s">
        <v>32</v>
      </c>
      <c r="C5" s="5"/>
      <c r="D5" s="5"/>
      <c r="E5" s="5"/>
    </row>
    <row r="6" spans="1:5" ht="12.75">
      <c r="A6" s="5"/>
      <c r="C6" s="5"/>
      <c r="D6" s="5"/>
      <c r="E6" s="5"/>
    </row>
    <row r="7" spans="1:6" ht="22.5">
      <c r="A7" s="7" t="s">
        <v>51</v>
      </c>
      <c r="B7" s="20" t="s">
        <v>29</v>
      </c>
      <c r="C7" s="17" t="s">
        <v>30</v>
      </c>
      <c r="D7" s="17" t="s">
        <v>49</v>
      </c>
      <c r="E7" s="6" t="s">
        <v>31</v>
      </c>
      <c r="F7" s="17" t="s">
        <v>50</v>
      </c>
    </row>
    <row r="8" spans="1:6" ht="12.75">
      <c r="A8" s="7">
        <v>1</v>
      </c>
      <c r="B8" s="42" t="s">
        <v>108</v>
      </c>
      <c r="C8" s="42"/>
      <c r="D8" s="42"/>
      <c r="E8" s="42" t="s">
        <v>109</v>
      </c>
      <c r="F8" s="42">
        <v>30770</v>
      </c>
    </row>
    <row r="9" spans="1:6" ht="12.75">
      <c r="A9" s="7"/>
      <c r="B9" s="21"/>
      <c r="C9" s="18"/>
      <c r="D9" s="6"/>
      <c r="E9" s="18" t="s">
        <v>42</v>
      </c>
      <c r="F9" s="18">
        <v>30770</v>
      </c>
    </row>
    <row r="10" spans="1:6" ht="12.75">
      <c r="A10" s="32"/>
      <c r="B10" s="24"/>
      <c r="C10" s="25"/>
      <c r="D10" s="26"/>
      <c r="E10" s="26"/>
      <c r="F10" s="26"/>
    </row>
    <row r="11" spans="1:6" ht="12.75">
      <c r="A11" s="33"/>
      <c r="B11" s="27"/>
      <c r="C11" s="28"/>
      <c r="D11" s="29"/>
      <c r="E11" s="29"/>
      <c r="F11" s="29"/>
    </row>
    <row r="12" spans="1:6" ht="12.75">
      <c r="A12" s="33"/>
      <c r="B12" s="12" t="s">
        <v>52</v>
      </c>
      <c r="C12" s="28"/>
      <c r="D12" s="29"/>
      <c r="E12" s="29"/>
      <c r="F12" s="29"/>
    </row>
    <row r="13" spans="1:6" ht="12.75">
      <c r="A13" s="34"/>
      <c r="B13" s="30"/>
      <c r="C13" s="31"/>
      <c r="D13" s="31"/>
      <c r="E13" s="31"/>
      <c r="F13" s="31"/>
    </row>
    <row r="14" spans="1:6" ht="22.5">
      <c r="A14" s="7" t="s">
        <v>51</v>
      </c>
      <c r="B14" s="20" t="s">
        <v>29</v>
      </c>
      <c r="C14" s="17" t="s">
        <v>30</v>
      </c>
      <c r="D14" s="17" t="s">
        <v>49</v>
      </c>
      <c r="E14" s="6" t="s">
        <v>31</v>
      </c>
      <c r="F14" s="17" t="s">
        <v>50</v>
      </c>
    </row>
    <row r="15" spans="1:6" ht="12.75">
      <c r="A15" s="7">
        <v>2</v>
      </c>
      <c r="B15" s="22" t="s">
        <v>41</v>
      </c>
      <c r="C15" s="6"/>
      <c r="D15" s="7"/>
      <c r="E15" s="7"/>
      <c r="F15" s="7"/>
    </row>
    <row r="16" spans="1:6" ht="12.75">
      <c r="A16" s="7" t="s">
        <v>101</v>
      </c>
      <c r="B16" s="7" t="s">
        <v>110</v>
      </c>
      <c r="C16" s="7"/>
      <c r="D16" s="7" t="s">
        <v>111</v>
      </c>
      <c r="E16" s="7" t="s">
        <v>112</v>
      </c>
      <c r="F16" s="7">
        <v>974</v>
      </c>
    </row>
    <row r="17" spans="1:6" ht="12.75">
      <c r="A17" s="7" t="s">
        <v>116</v>
      </c>
      <c r="B17" s="7" t="s">
        <v>113</v>
      </c>
      <c r="C17" s="7"/>
      <c r="D17" s="7" t="s">
        <v>114</v>
      </c>
      <c r="E17" s="7" t="s">
        <v>115</v>
      </c>
      <c r="F17" s="7">
        <v>4421</v>
      </c>
    </row>
    <row r="18" spans="1:6" ht="12.75">
      <c r="A18" s="7"/>
      <c r="B18" s="23"/>
      <c r="C18" s="7"/>
      <c r="D18" s="7"/>
      <c r="E18" s="7" t="s">
        <v>42</v>
      </c>
      <c r="F18" s="7">
        <f>F16+F17</f>
        <v>5395</v>
      </c>
    </row>
    <row r="19" spans="1:6" ht="12.75">
      <c r="A19" s="7">
        <v>3</v>
      </c>
      <c r="B19" s="12" t="s">
        <v>33</v>
      </c>
      <c r="C19" s="19"/>
      <c r="D19" s="7"/>
      <c r="E19" s="7"/>
      <c r="F19" s="7"/>
    </row>
    <row r="20" spans="1:6" ht="12.75">
      <c r="A20" s="7"/>
      <c r="B20" s="12" t="s">
        <v>34</v>
      </c>
      <c r="C20" s="7"/>
      <c r="D20" s="7"/>
      <c r="E20" s="7"/>
      <c r="F20" s="7"/>
    </row>
    <row r="21" spans="1:6" ht="12.75">
      <c r="A21" s="7" t="s">
        <v>102</v>
      </c>
      <c r="B21" s="7" t="s">
        <v>117</v>
      </c>
      <c r="C21" s="7"/>
      <c r="D21" s="7"/>
      <c r="E21" s="7" t="s">
        <v>47</v>
      </c>
      <c r="F21" s="7">
        <v>10429</v>
      </c>
    </row>
    <row r="22" spans="1:6" ht="12.75">
      <c r="A22" s="7" t="s">
        <v>103</v>
      </c>
      <c r="B22" s="7" t="s">
        <v>118</v>
      </c>
      <c r="C22" s="43"/>
      <c r="D22" s="42"/>
      <c r="E22" s="42" t="s">
        <v>58</v>
      </c>
      <c r="F22" s="44">
        <v>8258</v>
      </c>
    </row>
    <row r="23" spans="1:6" ht="12.75">
      <c r="A23" s="7"/>
      <c r="B23" s="45" t="s">
        <v>119</v>
      </c>
      <c r="C23" s="7"/>
      <c r="D23" s="7"/>
      <c r="E23" s="7"/>
      <c r="F23" s="7"/>
    </row>
    <row r="24" spans="1:6" ht="12.75">
      <c r="A24" s="7"/>
      <c r="B24" s="23"/>
      <c r="C24" s="7"/>
      <c r="D24" s="7"/>
      <c r="E24" s="46" t="s">
        <v>42</v>
      </c>
      <c r="F24" s="46">
        <f>F21+F22</f>
        <v>18687</v>
      </c>
    </row>
    <row r="25" spans="1:6" ht="12.75">
      <c r="A25" s="1">
        <v>4</v>
      </c>
      <c r="B25" s="23" t="s">
        <v>57</v>
      </c>
      <c r="C25" s="7"/>
      <c r="D25" s="7"/>
      <c r="E25" s="7" t="s">
        <v>58</v>
      </c>
      <c r="F25" s="7">
        <v>638</v>
      </c>
    </row>
    <row r="26" spans="1:6" ht="12.75">
      <c r="A26" s="1">
        <v>5</v>
      </c>
      <c r="B26" s="23" t="s">
        <v>59</v>
      </c>
      <c r="C26" s="7"/>
      <c r="D26" s="7"/>
      <c r="E26" s="7" t="s">
        <v>58</v>
      </c>
      <c r="F26" s="7">
        <v>11134</v>
      </c>
    </row>
    <row r="27" spans="1:6" ht="12.75">
      <c r="A27" s="1">
        <v>6</v>
      </c>
      <c r="B27" s="23" t="s">
        <v>60</v>
      </c>
      <c r="C27" s="7"/>
      <c r="D27" s="7"/>
      <c r="E27" s="7" t="s">
        <v>58</v>
      </c>
      <c r="F27" s="7">
        <v>5371</v>
      </c>
    </row>
    <row r="28" spans="1:7" ht="12.75">
      <c r="A28" s="19" t="s">
        <v>53</v>
      </c>
      <c r="B28" s="19"/>
      <c r="C28" s="19"/>
      <c r="D28" s="19"/>
      <c r="E28" s="19"/>
      <c r="F28" s="19">
        <f>F18+F24+F25+F26+F27</f>
        <v>41225</v>
      </c>
      <c r="G28" s="33"/>
    </row>
    <row r="29" spans="1:6" ht="12.75">
      <c r="A29" s="46"/>
      <c r="B29" s="46" t="s">
        <v>120</v>
      </c>
      <c r="C29" s="46"/>
      <c r="D29" s="46"/>
      <c r="E29" s="46"/>
      <c r="F29" s="46">
        <f>F9</f>
        <v>30770</v>
      </c>
    </row>
    <row r="32" spans="2:8" ht="12.75">
      <c r="B32" s="35" t="s">
        <v>54</v>
      </c>
      <c r="H32" s="3"/>
    </row>
    <row r="33" spans="2:8" ht="33.75">
      <c r="B33" s="2" t="s">
        <v>4</v>
      </c>
      <c r="C33" s="50" t="s">
        <v>138</v>
      </c>
      <c r="D33" s="50" t="s">
        <v>139</v>
      </c>
      <c r="E33" s="50" t="s">
        <v>106</v>
      </c>
      <c r="F33" s="50" t="s">
        <v>140</v>
      </c>
      <c r="G33" s="17" t="s">
        <v>141</v>
      </c>
      <c r="H33" s="51"/>
    </row>
    <row r="34" spans="2:8" ht="12.75">
      <c r="B34" s="1" t="s">
        <v>55</v>
      </c>
      <c r="C34" s="1">
        <v>34292</v>
      </c>
      <c r="D34" s="1">
        <v>1850</v>
      </c>
      <c r="E34" s="2">
        <v>30770</v>
      </c>
      <c r="F34" s="1">
        <f>D34-E34</f>
        <v>-28920</v>
      </c>
      <c r="G34" s="1">
        <v>0</v>
      </c>
      <c r="H34" s="3"/>
    </row>
    <row r="35" spans="2:8" ht="12.75">
      <c r="B35" s="1" t="s">
        <v>56</v>
      </c>
      <c r="C35" s="1">
        <v>58805</v>
      </c>
      <c r="D35" s="1">
        <v>65094</v>
      </c>
      <c r="E35" s="47">
        <v>41225</v>
      </c>
      <c r="F35" s="1">
        <f>D35-E35</f>
        <v>23869</v>
      </c>
      <c r="G35" s="52">
        <f>F35*0.18</f>
        <v>4296.42</v>
      </c>
      <c r="H35" s="3"/>
    </row>
    <row r="36" spans="2:8" ht="12.75">
      <c r="B36" s="1"/>
      <c r="C36" s="1"/>
      <c r="D36" s="1"/>
      <c r="E36" s="1"/>
      <c r="F36" s="1"/>
      <c r="G36" s="1"/>
      <c r="H36" s="3"/>
    </row>
    <row r="37" spans="2:8" ht="12.75">
      <c r="B37" s="1"/>
      <c r="C37" s="1"/>
      <c r="D37" s="1"/>
      <c r="E37" s="1"/>
      <c r="F37" s="1"/>
      <c r="G37" s="1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2.75">
      <c r="B39" s="3" t="s">
        <v>107</v>
      </c>
      <c r="C39" s="3"/>
      <c r="D39" s="3"/>
      <c r="E39" s="3"/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7" ht="67.5">
      <c r="B41" s="2" t="s">
        <v>4</v>
      </c>
      <c r="C41" s="50" t="s">
        <v>142</v>
      </c>
      <c r="D41" s="17" t="s">
        <v>143</v>
      </c>
      <c r="E41" s="50" t="s">
        <v>144</v>
      </c>
      <c r="F41" s="3"/>
      <c r="G41" s="3"/>
    </row>
    <row r="42" spans="2:7" ht="12.75">
      <c r="B42" s="1"/>
      <c r="C42" s="1"/>
      <c r="D42" s="1"/>
      <c r="E42" s="2"/>
      <c r="F42" s="3"/>
      <c r="G42" s="3"/>
    </row>
    <row r="43" spans="2:7" ht="12.75">
      <c r="B43" s="1" t="s">
        <v>55</v>
      </c>
      <c r="C43" s="1">
        <f>C34+D34-E34-G34</f>
        <v>5372</v>
      </c>
      <c r="D43" s="1"/>
      <c r="E43" s="2"/>
      <c r="F43" s="3"/>
      <c r="G43" s="3"/>
    </row>
    <row r="44" spans="2:7" ht="12.75">
      <c r="B44" s="1" t="s">
        <v>56</v>
      </c>
      <c r="C44" s="52">
        <f>C35+D35-E35-G35</f>
        <v>78377.58</v>
      </c>
      <c r="D44" s="1">
        <v>65999</v>
      </c>
      <c r="E44" s="52">
        <f>D44/2+C45</f>
        <v>116749.08</v>
      </c>
      <c r="F44" s="3"/>
      <c r="G44" s="3"/>
    </row>
    <row r="45" spans="2:7" ht="12.75">
      <c r="B45" s="1" t="s">
        <v>145</v>
      </c>
      <c r="C45" s="52">
        <f>SUM(C43:C44)</f>
        <v>83749.58</v>
      </c>
      <c r="D45" s="1"/>
      <c r="E45" s="1"/>
      <c r="F45" s="3"/>
      <c r="G45" s="3"/>
    </row>
    <row r="46" spans="2:7" ht="12.75">
      <c r="B46" s="1"/>
      <c r="C46" s="1"/>
      <c r="D46" s="1"/>
      <c r="E46" s="1"/>
      <c r="F46" s="3"/>
      <c r="G46" s="3"/>
    </row>
    <row r="47" spans="2:7" ht="12.75">
      <c r="B47" s="1"/>
      <c r="C47" s="1"/>
      <c r="D47" s="1"/>
      <c r="E47" s="1"/>
      <c r="F47" s="3"/>
      <c r="G47" s="3"/>
    </row>
    <row r="48" spans="6:7" ht="12.75">
      <c r="F48" s="3"/>
      <c r="G48" s="3"/>
    </row>
    <row r="49" spans="5:7" ht="12.75">
      <c r="E49" t="s">
        <v>146</v>
      </c>
      <c r="F49" s="3"/>
      <c r="G49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2015-03-06T05:26:42Z</cp:lastPrinted>
  <dcterms:created xsi:type="dcterms:W3CDTF">2012-06-22T07:33:11Z</dcterms:created>
  <dcterms:modified xsi:type="dcterms:W3CDTF">2015-03-20T05:59:57Z</dcterms:modified>
  <cp:category/>
  <cp:version/>
  <cp:contentType/>
  <cp:contentStatus/>
</cp:coreProperties>
</file>