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<sst xmlns="http://schemas.openxmlformats.org/spreadsheetml/2006/main" count="212" uniqueCount="173">
  <si>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</si>
  <si>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</si>
  <si>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</si>
  <si>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</si>
  <si>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</si>
  <si>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</si>
  <si>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</si>
  <si>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</si>
  <si>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</si>
  <si>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</si>
  <si>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</si>
  <si>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</si>
  <si>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</si>
  <si>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</si>
  <si>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</si>
  <si>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</si>
  <si>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</si>
  <si>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</si>
  <si>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</si>
  <si>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</si>
  <si>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</si>
  <si>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</si>
  <si>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</si>
  <si>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</si>
  <si>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</si>
  <si>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</si>
  <si>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</si>
  <si>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</si>
  <si>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</si>
  <si>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</si>
  <si>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</si>
  <si>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</si>
  <si>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</si>
  <si>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</si>
  <si>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</si>
  <si>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</si>
  <si>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</si>
  <si>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</si>
  <si>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Ремонт  и содержание конструктивных элементов</t>
  </si>
  <si>
    <t>итого:</t>
  </si>
  <si>
    <t>август</t>
  </si>
  <si>
    <t>М.ЖУКОВА</t>
  </si>
  <si>
    <t>ул.М.ЖУКОВА, 2</t>
  </si>
  <si>
    <t>июль</t>
  </si>
  <si>
    <t>по сост  на 01.01.2013г</t>
  </si>
  <si>
    <t>Благоустройство и обеспечение санитарного состояния жилых  зданий и придомовых территорий</t>
  </si>
  <si>
    <t>Место работ</t>
  </si>
  <si>
    <t>июнь</t>
  </si>
  <si>
    <t xml:space="preserve">ремонт кровли </t>
  </si>
  <si>
    <t>итого по ст."Содержание дома"</t>
  </si>
  <si>
    <t>№пп</t>
  </si>
  <si>
    <t xml:space="preserve"> Выполнение  работ  по  статье  "Содержанию дома"</t>
  </si>
  <si>
    <t>сумма .руб</t>
  </si>
  <si>
    <t>сумма ,руб</t>
  </si>
  <si>
    <t xml:space="preserve">                 Отчет о выполненных работах по статьям </t>
  </si>
  <si>
    <t xml:space="preserve">               "капитальный  ремонт"    и  "содержание  дома"</t>
  </si>
  <si>
    <t xml:space="preserve">Сводный отчёт  по  статьям </t>
  </si>
  <si>
    <t>Капитальный  ремонт</t>
  </si>
  <si>
    <t>Содержание  дома</t>
  </si>
  <si>
    <t>12 месяцев</t>
  </si>
  <si>
    <t>Услуги паспортного стола</t>
  </si>
  <si>
    <t>Управление  домом</t>
  </si>
  <si>
    <t>Услуги по начислению и сбору платежей</t>
  </si>
  <si>
    <t>исправное</t>
  </si>
  <si>
    <t>66:44:0102027:88</t>
  </si>
  <si>
    <t xml:space="preserve">Фундаменты </t>
  </si>
  <si>
    <t xml:space="preserve">Отмостка- устройство стяжки </t>
  </si>
  <si>
    <t xml:space="preserve">Цоколь </t>
  </si>
  <si>
    <t>удов.</t>
  </si>
  <si>
    <t xml:space="preserve">Стены </t>
  </si>
  <si>
    <t xml:space="preserve">Фасад </t>
  </si>
  <si>
    <t xml:space="preserve">Крыша </t>
  </si>
  <si>
    <t xml:space="preserve">Перекрытие </t>
  </si>
  <si>
    <t>Полы в МОП</t>
  </si>
  <si>
    <t>Выбоины, трещины</t>
  </si>
  <si>
    <t>Ремонт в тамбуре 1п. и на площадках в п.1;2, в коридорах 1п.-3эт.пр.;4эт.л.;5эт.пр. и л.;</t>
  </si>
  <si>
    <t>2п.- 4эт.пр.; 5эт.л.и пр;</t>
  </si>
  <si>
    <t>Окна в МОП</t>
  </si>
  <si>
    <t>Двери в МОП</t>
  </si>
  <si>
    <t>Установка новых в тамбуре, смена коридорных.</t>
  </si>
  <si>
    <t>Лестничные марши</t>
  </si>
  <si>
    <t xml:space="preserve">2п. скол 1 ступени полумарша, </t>
  </si>
  <si>
    <t xml:space="preserve">Ремонт ступени, </t>
  </si>
  <si>
    <t xml:space="preserve">Подъезды </t>
  </si>
  <si>
    <t>Отслоение штукатурки, стены грязные.</t>
  </si>
  <si>
    <t>Благоустройство</t>
  </si>
  <si>
    <t xml:space="preserve">Крыльца </t>
  </si>
  <si>
    <t>Вход в подвал</t>
  </si>
  <si>
    <t>удов</t>
  </si>
  <si>
    <t>Подвал</t>
  </si>
  <si>
    <t>удовлет</t>
  </si>
  <si>
    <t>Водопровод</t>
  </si>
  <si>
    <t>Канализация</t>
  </si>
  <si>
    <t>Отопление</t>
  </si>
  <si>
    <t>Эл. оборудование</t>
  </si>
  <si>
    <t>Ограниченно работоспособное</t>
  </si>
  <si>
    <t>Текущий ремонт</t>
  </si>
  <si>
    <t>2.1.</t>
  </si>
  <si>
    <t>2.2.</t>
  </si>
  <si>
    <t>2.3.</t>
  </si>
  <si>
    <t>2.5.</t>
  </si>
  <si>
    <t>3.1.</t>
  </si>
  <si>
    <t>3.2.</t>
  </si>
  <si>
    <t>3.3.</t>
  </si>
  <si>
    <t>3.4.</t>
  </si>
  <si>
    <t>4.1.</t>
  </si>
  <si>
    <t>4.2.</t>
  </si>
  <si>
    <t>4.3.</t>
  </si>
  <si>
    <t>за 2014 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</si>
  <si>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</si>
  <si>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</si>
  <si>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</si>
  <si>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кв.53,107,108</t>
  </si>
  <si>
    <t>сентябрь</t>
  </si>
  <si>
    <t>чистка вентиляции,закрытие подвальных окон</t>
  </si>
  <si>
    <t>кв.45</t>
  </si>
  <si>
    <t>ноябрь</t>
  </si>
  <si>
    <t>ремонт пола</t>
  </si>
  <si>
    <t>декабрь</t>
  </si>
  <si>
    <t>закрытие подвальных окон</t>
  </si>
  <si>
    <t>смена канализации</t>
  </si>
  <si>
    <t>3м</t>
  </si>
  <si>
    <t>кв.37,48,49</t>
  </si>
  <si>
    <t>смена смежной канализации</t>
  </si>
  <si>
    <t>4,5м</t>
  </si>
  <si>
    <t>кв.60,61</t>
  </si>
  <si>
    <t>Содержание  аварийно-диспетчерской службы,</t>
  </si>
  <si>
    <t xml:space="preserve">выполнение заявок и ППР </t>
  </si>
  <si>
    <t>завоз песка на дет.площадку</t>
  </si>
  <si>
    <t>10меш.0,5тн</t>
  </si>
  <si>
    <t>май</t>
  </si>
  <si>
    <t>вывоз мусора после субботника</t>
  </si>
  <si>
    <t>откос травы</t>
  </si>
  <si>
    <t>ремонт контейнерной плоащкди</t>
  </si>
  <si>
    <t>Содержание  узла  учёта</t>
  </si>
  <si>
    <t>вып.раб.по обсл.СКУ теплоэнергии</t>
  </si>
  <si>
    <t>янв-дек</t>
  </si>
  <si>
    <t>отмостка выбоины</t>
  </si>
  <si>
    <t xml:space="preserve">удов.; </t>
  </si>
  <si>
    <t>Ремонт кровли  по заявкам</t>
  </si>
  <si>
    <t xml:space="preserve"> загрязнение</t>
  </si>
  <si>
    <t xml:space="preserve">1п.; 2-нет тамб.дв., в коридорах ветхие.; </t>
  </si>
  <si>
    <t>Ремонт.     Предыдущий ремонт выполнялся в 2004г.</t>
  </si>
  <si>
    <t>Разрушение дорожных плит до арматуры</t>
  </si>
  <si>
    <t>смена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</si>
  <si>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</si>
  <si>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</si>
  <si>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</si>
  <si>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</si>
  <si>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</si>
  <si>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бетонные блоки, ленточный</t>
  </si>
  <si>
    <t>оштукатуренный</t>
  </si>
  <si>
    <t>крупно-блочный</t>
  </si>
  <si>
    <t>неорганизованный водосток</t>
  </si>
  <si>
    <t>совмещенная, утепленная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</si>
  <si>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</si>
  <si>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</si>
  <si>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</si>
  <si>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</si>
  <si>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</si>
  <si>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</si>
  <si>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дорожные плиты</t>
  </si>
  <si>
    <t>из металла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</si>
  <si>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</si>
  <si>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</si>
  <si>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</si>
  <si>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</si>
  <si>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</si>
  <si>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</si>
  <si>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</si>
  <si>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>ИТОГО</t>
  </si>
  <si>
    <t>итого по ст."Капитальный  ремонт"</t>
  </si>
  <si>
    <t>1-439А-44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</si>
</sst>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8" xfId="0" applyBorder="1" applyAlignment="1">
      <alignment wrapText="1"/>
    </xf>
    <xf numFmtId="0" fontId="7" fillId="0" borderId="0" xfId="0" applyFont="1" applyBorder="1" applyAlignment="1">
      <alignment/>
    </xf>
    <xf numFmtId="0" fontId="6" fillId="0" borderId="1" xfId="0" applyFont="1" applyFill="1" applyBorder="1" applyAlignment="1">
      <alignment/>
    </xf>
    <xf numFmtId="0" fontId="1" fillId="0" borderId="2" xfId="0" applyFont="1" applyBorder="1" applyAlignment="1">
      <alignment vertical="justify" wrapText="1"/>
    </xf>
    <xf numFmtId="0" fontId="1" fillId="0" borderId="9" xfId="0" applyFont="1" applyBorder="1" applyAlignment="1">
      <alignment/>
    </xf>
    <xf numFmtId="1" fontId="0" fillId="0" borderId="1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1" fontId="7" fillId="0" borderId="1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5" fillId="0" borderId="8" xfId="0" applyFont="1" applyBorder="1" applyAlignment="1">
      <alignment vertical="justify"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2" xfId="0" applyFont="1" applyBorder="1" applyAlignment="1">
      <alignment vertic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C15" sqref="C15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108</v>
      </c>
    </row>
    <row r="4" spans="1:4" ht="12.75">
      <c r="A4" s="4" t="s">
        <v>24</v>
      </c>
      <c r="B4" t="s">
        <v>0</v>
      </c>
      <c r="C4" s="11" t="s">
        <v>41</v>
      </c>
      <c r="D4" s="11">
        <v>2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172</v>
      </c>
      <c r="D7" s="2"/>
      <c r="E7" s="3"/>
    </row>
    <row r="8" spans="1:5" ht="12.75">
      <c r="A8" s="1">
        <v>2</v>
      </c>
      <c r="B8" s="1" t="s">
        <v>2</v>
      </c>
      <c r="C8" s="9">
        <v>1983</v>
      </c>
      <c r="D8" s="2"/>
      <c r="E8" s="3"/>
    </row>
    <row r="9" spans="1:5" ht="12.75">
      <c r="A9" s="1">
        <v>3</v>
      </c>
      <c r="B9" s="1" t="s">
        <v>3</v>
      </c>
      <c r="C9" s="10">
        <v>0.07</v>
      </c>
      <c r="D9" s="2"/>
      <c r="E9" s="3"/>
    </row>
    <row r="10" spans="1:5" ht="12.75">
      <c r="A10" s="1"/>
      <c r="B10" s="1" t="s">
        <v>44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2</v>
      </c>
      <c r="D12" s="2"/>
      <c r="E12" s="3"/>
    </row>
    <row r="13" spans="1:5" ht="12.75">
      <c r="A13" s="1">
        <v>6</v>
      </c>
      <c r="B13" s="1" t="s">
        <v>17</v>
      </c>
      <c r="C13" s="9">
        <v>116</v>
      </c>
      <c r="D13" s="2"/>
      <c r="E13" s="3"/>
    </row>
    <row r="14" spans="1:5" ht="12.75">
      <c r="A14" s="1">
        <v>7</v>
      </c>
      <c r="B14" s="1" t="s">
        <v>7</v>
      </c>
      <c r="C14" s="9">
        <v>13040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3732.9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3155.1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3064.2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120.2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790.7</v>
      </c>
      <c r="D21" s="2"/>
      <c r="E21" s="3"/>
    </row>
    <row r="22" spans="1:5" ht="12.75">
      <c r="A22" s="1"/>
      <c r="B22" s="1" t="s">
        <v>13</v>
      </c>
      <c r="C22" s="9">
        <v>931.9</v>
      </c>
      <c r="D22" s="2" t="s">
        <v>34</v>
      </c>
      <c r="E22" s="3"/>
    </row>
    <row r="23" spans="1:5" ht="12.75">
      <c r="A23" s="1"/>
      <c r="B23" s="1" t="s">
        <v>14</v>
      </c>
      <c r="C23" s="14">
        <v>457.6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4">
        <v>3080</v>
      </c>
      <c r="D24" s="2" t="s">
        <v>34</v>
      </c>
      <c r="E24" s="3"/>
    </row>
    <row r="25" spans="1:5" ht="12.75">
      <c r="A25" s="1">
        <v>14</v>
      </c>
      <c r="B25" s="1" t="s">
        <v>16</v>
      </c>
      <c r="C25" s="13" t="s">
        <v>64</v>
      </c>
      <c r="D25" s="2"/>
      <c r="E25" s="3"/>
    </row>
    <row r="26" spans="1:5" ht="12.75">
      <c r="A26" s="1">
        <v>15</v>
      </c>
      <c r="B26" s="1" t="s">
        <v>36</v>
      </c>
      <c r="C26" s="15">
        <v>41360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0">
      <selection activeCell="C22" sqref="C22"/>
    </sheetView>
  </sheetViews>
  <sheetFormatPr defaultColWidth="9.00390625" defaultRowHeight="12.75"/>
  <cols>
    <col min="1" max="1" width="5.25390625" style="0" customWidth="1"/>
    <col min="2" max="3" width="23.875" style="0" customWidth="1"/>
    <col min="4" max="4" width="21.00390625" style="0" customWidth="1"/>
    <col min="5" max="5" width="25.125" style="0" customWidth="1"/>
    <col min="6" max="6" width="47.00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55.5" customHeight="1" thickBot="1">
      <c r="A4" s="28" t="s">
        <v>145</v>
      </c>
      <c r="B4" s="29" t="s">
        <v>146</v>
      </c>
      <c r="C4" s="29" t="s">
        <v>147</v>
      </c>
      <c r="D4" s="29" t="s">
        <v>148</v>
      </c>
      <c r="E4" s="42" t="s">
        <v>149</v>
      </c>
    </row>
    <row r="5" spans="1:5" ht="14.25" customHeight="1" thickBot="1">
      <c r="A5" s="40">
        <v>1</v>
      </c>
      <c r="B5" s="41" t="s">
        <v>65</v>
      </c>
      <c r="C5" s="41" t="s">
        <v>150</v>
      </c>
      <c r="D5" s="41" t="s">
        <v>137</v>
      </c>
      <c r="E5" s="41" t="s">
        <v>66</v>
      </c>
    </row>
    <row r="6" spans="1:5" ht="13.5" thickBot="1">
      <c r="A6" s="28">
        <v>2</v>
      </c>
      <c r="B6" s="29" t="s">
        <v>67</v>
      </c>
      <c r="C6" s="29" t="s">
        <v>151</v>
      </c>
      <c r="D6" s="29" t="s">
        <v>68</v>
      </c>
      <c r="E6" s="29"/>
    </row>
    <row r="7" spans="1:5" ht="17.25" customHeight="1" thickBot="1">
      <c r="A7" s="28">
        <v>3</v>
      </c>
      <c r="B7" s="29" t="s">
        <v>69</v>
      </c>
      <c r="C7" s="29" t="s">
        <v>152</v>
      </c>
      <c r="D7" s="29" t="s">
        <v>68</v>
      </c>
      <c r="E7" s="29"/>
    </row>
    <row r="8" spans="1:5" ht="13.5" thickBot="1">
      <c r="A8" s="28">
        <v>4</v>
      </c>
      <c r="B8" s="29" t="s">
        <v>70</v>
      </c>
      <c r="C8" s="29"/>
      <c r="D8" s="29" t="s">
        <v>68</v>
      </c>
      <c r="E8" s="29"/>
    </row>
    <row r="9" spans="1:5" ht="26.25" thickBot="1">
      <c r="A9" s="28">
        <v>5</v>
      </c>
      <c r="B9" s="29" t="s">
        <v>37</v>
      </c>
      <c r="C9" s="29" t="s">
        <v>153</v>
      </c>
      <c r="D9" s="29" t="s">
        <v>68</v>
      </c>
      <c r="E9" s="29"/>
    </row>
    <row r="10" spans="1:5" ht="41.25" customHeight="1" thickBot="1">
      <c r="A10" s="28">
        <v>6</v>
      </c>
      <c r="B10" s="29" t="s">
        <v>71</v>
      </c>
      <c r="C10" s="29" t="s">
        <v>154</v>
      </c>
      <c r="D10" s="29" t="s">
        <v>138</v>
      </c>
      <c r="E10" s="29" t="s">
        <v>139</v>
      </c>
    </row>
    <row r="11" spans="1:5" ht="13.5" thickBot="1">
      <c r="A11" s="28">
        <v>7</v>
      </c>
      <c r="B11" s="29" t="s">
        <v>72</v>
      </c>
      <c r="C11" s="29" t="s">
        <v>155</v>
      </c>
      <c r="D11" s="29" t="s">
        <v>68</v>
      </c>
      <c r="E11" s="29"/>
    </row>
    <row r="12" spans="1:5" ht="42.75" customHeight="1">
      <c r="A12" s="47">
        <v>8</v>
      </c>
      <c r="B12" s="47" t="s">
        <v>73</v>
      </c>
      <c r="C12" s="27" t="s">
        <v>156</v>
      </c>
      <c r="D12" s="47" t="s">
        <v>74</v>
      </c>
      <c r="E12" s="30" t="s">
        <v>75</v>
      </c>
    </row>
    <row r="13" spans="1:5" ht="15" customHeight="1" thickBot="1">
      <c r="A13" s="48"/>
      <c r="B13" s="48"/>
      <c r="C13" s="28"/>
      <c r="D13" s="48"/>
      <c r="E13" s="29" t="s">
        <v>76</v>
      </c>
    </row>
    <row r="14" spans="1:5" ht="13.5" thickBot="1">
      <c r="A14" s="28">
        <v>9</v>
      </c>
      <c r="B14" s="29" t="s">
        <v>77</v>
      </c>
      <c r="C14" s="29" t="s">
        <v>157</v>
      </c>
      <c r="D14" s="29" t="s">
        <v>140</v>
      </c>
      <c r="E14" s="29"/>
    </row>
    <row r="15" spans="1:5" ht="27.75" customHeight="1" thickBot="1">
      <c r="A15" s="28">
        <v>10</v>
      </c>
      <c r="B15" s="29" t="s">
        <v>78</v>
      </c>
      <c r="C15" s="29" t="s">
        <v>158</v>
      </c>
      <c r="D15" s="29" t="s">
        <v>141</v>
      </c>
      <c r="E15" s="29" t="s">
        <v>79</v>
      </c>
    </row>
    <row r="16" spans="1:5" ht="25.5" customHeight="1" thickBot="1">
      <c r="A16" s="28">
        <v>11</v>
      </c>
      <c r="B16" s="29" t="s">
        <v>80</v>
      </c>
      <c r="C16" s="29" t="s">
        <v>159</v>
      </c>
      <c r="D16" s="29" t="s">
        <v>81</v>
      </c>
      <c r="E16" s="29" t="s">
        <v>82</v>
      </c>
    </row>
    <row r="17" spans="1:5" ht="12.75" customHeight="1" thickBot="1">
      <c r="A17" s="28">
        <v>12</v>
      </c>
      <c r="B17" s="29" t="s">
        <v>83</v>
      </c>
      <c r="C17" s="29" t="s">
        <v>160</v>
      </c>
      <c r="D17" s="29" t="s">
        <v>84</v>
      </c>
      <c r="E17" s="29" t="s">
        <v>142</v>
      </c>
    </row>
    <row r="18" spans="1:5" ht="25.5" customHeight="1" thickBot="1">
      <c r="A18" s="28">
        <v>13</v>
      </c>
      <c r="B18" s="29" t="s">
        <v>85</v>
      </c>
      <c r="C18" s="29" t="s">
        <v>161</v>
      </c>
      <c r="D18" s="29" t="s">
        <v>143</v>
      </c>
      <c r="E18" s="29" t="s">
        <v>144</v>
      </c>
    </row>
    <row r="19" spans="1:5" ht="13.5" thickBot="1">
      <c r="A19" s="28">
        <v>14</v>
      </c>
      <c r="B19" s="29" t="s">
        <v>86</v>
      </c>
      <c r="C19" s="29" t="s">
        <v>156</v>
      </c>
      <c r="D19" s="29" t="s">
        <v>68</v>
      </c>
      <c r="E19" s="29"/>
    </row>
    <row r="20" spans="1:5" ht="13.5" thickBot="1">
      <c r="A20" s="28">
        <v>15</v>
      </c>
      <c r="B20" s="29" t="s">
        <v>87</v>
      </c>
      <c r="C20" s="29" t="s">
        <v>162</v>
      </c>
      <c r="D20" s="29" t="s">
        <v>88</v>
      </c>
      <c r="E20" s="29"/>
    </row>
    <row r="21" spans="1:5" ht="13.5" thickBot="1">
      <c r="A21" s="28">
        <v>16</v>
      </c>
      <c r="B21" s="29" t="s">
        <v>89</v>
      </c>
      <c r="C21" s="29"/>
      <c r="D21" s="29" t="s">
        <v>90</v>
      </c>
      <c r="E21" s="29" t="s">
        <v>90</v>
      </c>
    </row>
    <row r="22" spans="1:5" ht="13.5" thickBot="1">
      <c r="A22" s="28">
        <v>17</v>
      </c>
      <c r="B22" s="29" t="s">
        <v>91</v>
      </c>
      <c r="C22" s="29"/>
      <c r="D22" s="29" t="s">
        <v>63</v>
      </c>
      <c r="E22" s="29" t="s">
        <v>63</v>
      </c>
    </row>
    <row r="23" spans="1:5" ht="13.5" thickBot="1">
      <c r="A23" s="28">
        <v>18</v>
      </c>
      <c r="B23" s="29" t="s">
        <v>92</v>
      </c>
      <c r="C23" s="29"/>
      <c r="D23" s="29" t="s">
        <v>63</v>
      </c>
      <c r="E23" s="29" t="s">
        <v>63</v>
      </c>
    </row>
    <row r="24" spans="1:5" ht="13.5" thickBot="1">
      <c r="A24" s="28">
        <v>19</v>
      </c>
      <c r="B24" s="29" t="s">
        <v>93</v>
      </c>
      <c r="C24" s="29"/>
      <c r="D24" s="29" t="s">
        <v>63</v>
      </c>
      <c r="E24" s="29" t="s">
        <v>63</v>
      </c>
    </row>
    <row r="25" spans="1:5" ht="26.25" thickBot="1">
      <c r="A25" s="28">
        <v>20</v>
      </c>
      <c r="B25" s="29" t="s">
        <v>94</v>
      </c>
      <c r="C25" s="29"/>
      <c r="D25" s="29" t="s">
        <v>95</v>
      </c>
      <c r="E25" s="29" t="s">
        <v>96</v>
      </c>
    </row>
    <row r="26" spans="1:5" ht="29.25" customHeight="1" thickBot="1">
      <c r="A26" s="28">
        <v>20</v>
      </c>
      <c r="B26" s="29" t="s">
        <v>94</v>
      </c>
      <c r="C26" s="29"/>
      <c r="D26" s="29" t="s">
        <v>95</v>
      </c>
      <c r="E26" s="29" t="s">
        <v>96</v>
      </c>
    </row>
  </sheetData>
  <mergeCells count="3">
    <mergeCell ref="A12:A13"/>
    <mergeCell ref="B12:B13"/>
    <mergeCell ref="D12:D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="145" zoomScaleNormal="145" workbookViewId="0" topLeftCell="A46">
      <selection activeCell="B38" sqref="B38"/>
    </sheetView>
  </sheetViews>
  <sheetFormatPr defaultColWidth="9.00390625" defaultRowHeight="12.75"/>
  <cols>
    <col min="1" max="1" width="4.375" style="32" customWidth="1"/>
    <col min="2" max="2" width="31.375" style="0" customWidth="1"/>
    <col min="3" max="3" width="9.875" style="0" customWidth="1"/>
    <col min="5" max="5" width="10.375" style="0" customWidth="1"/>
  </cols>
  <sheetData>
    <row r="1" spans="1:6" ht="12.75">
      <c r="A1" s="31"/>
      <c r="B1" s="12" t="s">
        <v>54</v>
      </c>
      <c r="C1" s="12"/>
      <c r="D1" s="12"/>
      <c r="E1" s="12"/>
      <c r="F1" s="12"/>
    </row>
    <row r="2" spans="1:6" ht="12.75">
      <c r="A2" s="31"/>
      <c r="B2" s="12" t="s">
        <v>55</v>
      </c>
      <c r="C2" s="12"/>
      <c r="D2" s="12"/>
      <c r="E2" s="12"/>
      <c r="F2" s="12"/>
    </row>
    <row r="3" ht="12.75">
      <c r="A3" s="31"/>
    </row>
    <row r="4" spans="2:4" ht="12.75">
      <c r="B4" s="4" t="s">
        <v>42</v>
      </c>
      <c r="D4" s="8" t="s">
        <v>109</v>
      </c>
    </row>
    <row r="5" spans="2:4" ht="12.75">
      <c r="B5" s="4"/>
      <c r="D5" s="8"/>
    </row>
    <row r="6" spans="2:5" ht="12.75">
      <c r="B6" s="12" t="s">
        <v>30</v>
      </c>
      <c r="C6" s="5"/>
      <c r="D6" s="5"/>
      <c r="E6" s="5"/>
    </row>
    <row r="7" spans="1:6" ht="22.5">
      <c r="A7" s="7" t="s">
        <v>50</v>
      </c>
      <c r="B7" s="22" t="s">
        <v>27</v>
      </c>
      <c r="C7" s="16" t="s">
        <v>28</v>
      </c>
      <c r="D7" s="16" t="s">
        <v>46</v>
      </c>
      <c r="E7" s="6" t="s">
        <v>29</v>
      </c>
      <c r="F7" s="17" t="s">
        <v>53</v>
      </c>
    </row>
    <row r="8" spans="1:6" ht="12.75">
      <c r="A8" s="7"/>
      <c r="B8" s="20" t="s">
        <v>117</v>
      </c>
      <c r="C8" s="20"/>
      <c r="D8" s="20"/>
      <c r="E8" s="20" t="s">
        <v>118</v>
      </c>
      <c r="F8" s="20">
        <v>62503</v>
      </c>
    </row>
    <row r="9" spans="1:6" ht="12.75">
      <c r="A9" s="7"/>
      <c r="B9" s="25"/>
      <c r="C9" s="18"/>
      <c r="D9" s="6"/>
      <c r="E9" s="18" t="s">
        <v>39</v>
      </c>
      <c r="F9" s="18">
        <f>SUM(F8:F8)</f>
        <v>62503</v>
      </c>
    </row>
    <row r="10" spans="1:6" ht="12.75">
      <c r="A10" s="7"/>
      <c r="B10" s="12" t="s">
        <v>51</v>
      </c>
      <c r="C10" s="6"/>
      <c r="D10" s="6"/>
      <c r="E10" s="6"/>
      <c r="F10" s="6"/>
    </row>
    <row r="11" spans="1:6" ht="22.5">
      <c r="A11" s="7" t="s">
        <v>50</v>
      </c>
      <c r="B11" s="22" t="s">
        <v>27</v>
      </c>
      <c r="C11" s="16" t="s">
        <v>28</v>
      </c>
      <c r="D11" s="16" t="s">
        <v>46</v>
      </c>
      <c r="E11" s="6" t="s">
        <v>29</v>
      </c>
      <c r="F11" s="17" t="s">
        <v>52</v>
      </c>
    </row>
    <row r="12" spans="1:6" ht="12.75">
      <c r="A12" s="7">
        <v>2</v>
      </c>
      <c r="B12" s="23" t="s">
        <v>38</v>
      </c>
      <c r="C12" s="6"/>
      <c r="D12" s="7"/>
      <c r="E12" s="7"/>
      <c r="F12" s="7"/>
    </row>
    <row r="13" spans="1:6" ht="12.75">
      <c r="A13" s="7" t="s">
        <v>97</v>
      </c>
      <c r="B13" s="20" t="s">
        <v>48</v>
      </c>
      <c r="C13" s="20"/>
      <c r="D13" s="20" t="s">
        <v>112</v>
      </c>
      <c r="E13" s="20" t="s">
        <v>113</v>
      </c>
      <c r="F13" s="20">
        <v>77842</v>
      </c>
    </row>
    <row r="14" spans="1:6" ht="12.75">
      <c r="A14" s="7" t="s">
        <v>98</v>
      </c>
      <c r="B14" s="20" t="s">
        <v>114</v>
      </c>
      <c r="C14" s="20"/>
      <c r="D14" s="20" t="s">
        <v>115</v>
      </c>
      <c r="E14" s="20" t="s">
        <v>116</v>
      </c>
      <c r="F14" s="20">
        <v>1439</v>
      </c>
    </row>
    <row r="15" spans="1:6" ht="12.75">
      <c r="A15" s="7" t="s">
        <v>99</v>
      </c>
      <c r="B15" s="20" t="s">
        <v>119</v>
      </c>
      <c r="C15" s="20"/>
      <c r="D15" s="20"/>
      <c r="E15" s="20" t="s">
        <v>118</v>
      </c>
      <c r="F15" s="20">
        <v>2321</v>
      </c>
    </row>
    <row r="16" spans="1:6" ht="12.75">
      <c r="A16" s="7" t="s">
        <v>100</v>
      </c>
      <c r="B16" s="24"/>
      <c r="C16" s="7"/>
      <c r="D16" s="7"/>
      <c r="E16" s="19" t="s">
        <v>39</v>
      </c>
      <c r="F16" s="19">
        <f>F13+F14+F15</f>
        <v>81602</v>
      </c>
    </row>
    <row r="17" spans="1:6" ht="12.75">
      <c r="A17" s="7">
        <v>3</v>
      </c>
      <c r="B17" s="12" t="s">
        <v>31</v>
      </c>
      <c r="C17" s="19"/>
      <c r="D17" s="7"/>
      <c r="E17" s="7"/>
      <c r="F17" s="7"/>
    </row>
    <row r="18" spans="1:6" ht="12.75">
      <c r="A18" s="7"/>
      <c r="B18" s="12" t="s">
        <v>32</v>
      </c>
      <c r="C18" s="7"/>
      <c r="D18" s="7"/>
      <c r="E18" s="7"/>
      <c r="F18" s="7"/>
    </row>
    <row r="19" spans="1:6" ht="12.75">
      <c r="A19" s="7" t="s">
        <v>101</v>
      </c>
      <c r="B19" s="7" t="s">
        <v>120</v>
      </c>
      <c r="C19" s="7" t="s">
        <v>121</v>
      </c>
      <c r="D19" s="7" t="s">
        <v>122</v>
      </c>
      <c r="E19" s="7" t="s">
        <v>116</v>
      </c>
      <c r="F19" s="7">
        <v>4729</v>
      </c>
    </row>
    <row r="20" spans="1:6" ht="12.75">
      <c r="A20" s="7" t="s">
        <v>102</v>
      </c>
      <c r="B20" s="7" t="s">
        <v>123</v>
      </c>
      <c r="C20" s="7" t="s">
        <v>124</v>
      </c>
      <c r="D20" s="7" t="s">
        <v>125</v>
      </c>
      <c r="E20" s="7" t="s">
        <v>118</v>
      </c>
      <c r="F20" s="7">
        <v>6033</v>
      </c>
    </row>
    <row r="21" spans="1:6" ht="12.75">
      <c r="A21" s="7" t="s">
        <v>103</v>
      </c>
      <c r="B21" s="7" t="s">
        <v>126</v>
      </c>
      <c r="C21" s="7"/>
      <c r="D21" s="7"/>
      <c r="E21" s="7"/>
      <c r="F21" s="7"/>
    </row>
    <row r="22" spans="1:6" ht="12.75">
      <c r="A22" s="7" t="s">
        <v>104</v>
      </c>
      <c r="B22" s="7" t="s">
        <v>127</v>
      </c>
      <c r="C22" s="7"/>
      <c r="D22" s="7"/>
      <c r="E22" s="7" t="s">
        <v>59</v>
      </c>
      <c r="F22" s="20">
        <v>93635</v>
      </c>
    </row>
    <row r="23" spans="1:6" ht="12.75">
      <c r="A23" s="7"/>
      <c r="B23" s="24"/>
      <c r="C23" s="7"/>
      <c r="D23" s="7"/>
      <c r="E23" s="19" t="s">
        <v>39</v>
      </c>
      <c r="F23" s="36">
        <f>F19+F20+F22</f>
        <v>104397</v>
      </c>
    </row>
    <row r="24" spans="1:6" ht="12.75">
      <c r="A24" s="7">
        <v>4</v>
      </c>
      <c r="B24" s="49" t="s">
        <v>45</v>
      </c>
      <c r="C24" s="50"/>
      <c r="D24" s="51"/>
      <c r="E24" s="13"/>
      <c r="F24" s="13"/>
    </row>
    <row r="25" spans="1:6" ht="12.75">
      <c r="A25" s="7" t="s">
        <v>105</v>
      </c>
      <c r="B25" s="7" t="s">
        <v>128</v>
      </c>
      <c r="C25" s="7" t="s">
        <v>129</v>
      </c>
      <c r="D25" s="7"/>
      <c r="E25" s="7" t="s">
        <v>130</v>
      </c>
      <c r="F25" s="7">
        <v>1226</v>
      </c>
    </row>
    <row r="26" spans="1:6" ht="12.75">
      <c r="A26" s="7" t="s">
        <v>106</v>
      </c>
      <c r="B26" s="7" t="s">
        <v>131</v>
      </c>
      <c r="C26" s="7"/>
      <c r="D26" s="7"/>
      <c r="E26" s="7" t="s">
        <v>43</v>
      </c>
      <c r="F26" s="7">
        <v>903</v>
      </c>
    </row>
    <row r="27" spans="1:6" ht="12.75">
      <c r="A27" s="7" t="s">
        <v>107</v>
      </c>
      <c r="B27" s="7" t="s">
        <v>132</v>
      </c>
      <c r="C27" s="7"/>
      <c r="D27" s="7"/>
      <c r="E27" s="7" t="s">
        <v>47</v>
      </c>
      <c r="F27" s="7">
        <v>600</v>
      </c>
    </row>
    <row r="28" spans="1:6" ht="12.75">
      <c r="A28" s="7"/>
      <c r="B28" s="7" t="s">
        <v>133</v>
      </c>
      <c r="C28" s="7"/>
      <c r="D28" s="7"/>
      <c r="E28" s="7" t="s">
        <v>40</v>
      </c>
      <c r="F28" s="7">
        <v>3577</v>
      </c>
    </row>
    <row r="29" spans="1:6" ht="12.75">
      <c r="A29" s="7"/>
      <c r="B29" s="24"/>
      <c r="C29" s="7"/>
      <c r="D29" s="7"/>
      <c r="E29" s="21" t="s">
        <v>39</v>
      </c>
      <c r="F29" s="21">
        <f>F25+F26+F27+F28</f>
        <v>6306</v>
      </c>
    </row>
    <row r="30" spans="1:7" ht="12.75">
      <c r="A30" s="7"/>
      <c r="B30" s="52" t="s">
        <v>134</v>
      </c>
      <c r="C30" s="50"/>
      <c r="D30" s="50"/>
      <c r="E30" s="51"/>
      <c r="F30" s="7"/>
      <c r="G30" s="38"/>
    </row>
    <row r="31" spans="1:6" ht="12.75">
      <c r="A31" s="7"/>
      <c r="B31" s="37" t="s">
        <v>135</v>
      </c>
      <c r="C31" s="34"/>
      <c r="D31" s="34"/>
      <c r="E31" s="7" t="s">
        <v>136</v>
      </c>
      <c r="F31" s="7">
        <v>26502.84</v>
      </c>
    </row>
    <row r="32" spans="1:6" ht="12.75">
      <c r="A32" s="7"/>
      <c r="B32" s="24"/>
      <c r="C32" s="7"/>
      <c r="D32" s="7"/>
      <c r="E32" s="21" t="s">
        <v>39</v>
      </c>
      <c r="F32" s="44">
        <f>F31</f>
        <v>26502.84</v>
      </c>
    </row>
    <row r="33" spans="1:6" ht="12.75">
      <c r="A33" s="7">
        <v>5</v>
      </c>
      <c r="B33" s="24" t="s">
        <v>60</v>
      </c>
      <c r="C33" s="7"/>
      <c r="D33" s="7"/>
      <c r="E33" s="7" t="s">
        <v>59</v>
      </c>
      <c r="F33" s="7">
        <v>3597</v>
      </c>
    </row>
    <row r="34" spans="1:6" ht="12.75">
      <c r="A34" s="7">
        <v>6</v>
      </c>
      <c r="B34" s="24" t="s">
        <v>61</v>
      </c>
      <c r="C34" s="7"/>
      <c r="D34" s="7"/>
      <c r="E34" s="7" t="s">
        <v>59</v>
      </c>
      <c r="F34" s="7">
        <v>62786</v>
      </c>
    </row>
    <row r="35" spans="1:6" ht="12.75">
      <c r="A35" s="7">
        <v>7</v>
      </c>
      <c r="B35" s="24" t="s">
        <v>62</v>
      </c>
      <c r="C35" s="7"/>
      <c r="D35" s="7"/>
      <c r="E35" s="7" t="s">
        <v>59</v>
      </c>
      <c r="F35" s="7">
        <v>44456</v>
      </c>
    </row>
    <row r="36" spans="1:6" ht="12.75">
      <c r="A36" s="7"/>
      <c r="B36" s="24" t="s">
        <v>49</v>
      </c>
      <c r="C36" s="7"/>
      <c r="D36" s="7"/>
      <c r="E36" s="7"/>
      <c r="F36" s="44">
        <f>F16+F23+F29+F32+F33+F34+F35</f>
        <v>329646.83999999997</v>
      </c>
    </row>
    <row r="37" spans="1:6" ht="12.75">
      <c r="A37" s="7"/>
      <c r="B37" s="7" t="s">
        <v>171</v>
      </c>
      <c r="C37" s="7"/>
      <c r="D37" s="7"/>
      <c r="E37" s="7"/>
      <c r="F37" s="21">
        <v>62503</v>
      </c>
    </row>
    <row r="38" spans="1:6" ht="12.75">
      <c r="A38" s="33"/>
      <c r="B38" s="33"/>
      <c r="C38" s="33"/>
      <c r="D38" s="33"/>
      <c r="E38" s="33"/>
      <c r="F38" s="35"/>
    </row>
    <row r="39" ht="12.75">
      <c r="B39" s="26" t="s">
        <v>56</v>
      </c>
    </row>
    <row r="40" spans="2:8" ht="33.75">
      <c r="B40" s="2" t="s">
        <v>4</v>
      </c>
      <c r="C40" s="43" t="s">
        <v>163</v>
      </c>
      <c r="D40" s="43" t="s">
        <v>164</v>
      </c>
      <c r="E40" s="43" t="s">
        <v>110</v>
      </c>
      <c r="F40" s="43" t="s">
        <v>165</v>
      </c>
      <c r="G40" s="16" t="s">
        <v>166</v>
      </c>
      <c r="H40" s="45"/>
    </row>
    <row r="41" spans="2:8" ht="12.75">
      <c r="B41" s="1" t="s">
        <v>57</v>
      </c>
      <c r="C41" s="1">
        <v>-17445</v>
      </c>
      <c r="D41" s="1">
        <v>64961</v>
      </c>
      <c r="E41" s="2">
        <v>62503</v>
      </c>
      <c r="F41" s="1">
        <f>D41-E41</f>
        <v>2458</v>
      </c>
      <c r="G41" s="46">
        <f>F41*0.18</f>
        <v>442.44</v>
      </c>
      <c r="H41" s="3"/>
    </row>
    <row r="42" spans="2:8" ht="12.75">
      <c r="B42" s="1" t="s">
        <v>58</v>
      </c>
      <c r="C42" s="1">
        <v>-39146</v>
      </c>
      <c r="D42" s="1">
        <v>337487</v>
      </c>
      <c r="E42" s="39">
        <v>329647</v>
      </c>
      <c r="F42" s="46">
        <f>D42-E42</f>
        <v>7840</v>
      </c>
      <c r="G42" s="1">
        <v>0</v>
      </c>
      <c r="H42" s="3"/>
    </row>
    <row r="43" spans="2:8" ht="12.75">
      <c r="B43" s="1"/>
      <c r="C43" s="1"/>
      <c r="D43" s="1"/>
      <c r="E43" s="1"/>
      <c r="F43" s="1"/>
      <c r="G43" s="1"/>
      <c r="H43" s="3"/>
    </row>
    <row r="44" spans="2:8" ht="12.75">
      <c r="B44" s="3"/>
      <c r="C44" s="3"/>
      <c r="D44" s="3"/>
      <c r="E44" s="3"/>
      <c r="F44" s="3"/>
      <c r="G44" s="3"/>
      <c r="H44" s="3"/>
    </row>
    <row r="45" spans="2:8" ht="12.75">
      <c r="B45" s="3" t="s">
        <v>111</v>
      </c>
      <c r="C45" s="3"/>
      <c r="D45" s="3"/>
      <c r="E45" s="3"/>
      <c r="F45" s="3"/>
      <c r="G45" s="3"/>
      <c r="H45" s="3"/>
    </row>
    <row r="46" spans="2:8" ht="12.75">
      <c r="B46" s="3"/>
      <c r="C46" s="3"/>
      <c r="D46" s="3"/>
      <c r="E46" s="3"/>
      <c r="F46" s="3"/>
      <c r="G46" s="3"/>
      <c r="H46" s="3"/>
    </row>
    <row r="47" spans="2:7" ht="67.5">
      <c r="B47" s="2" t="s">
        <v>4</v>
      </c>
      <c r="C47" s="43" t="s">
        <v>167</v>
      </c>
      <c r="D47" s="16" t="s">
        <v>168</v>
      </c>
      <c r="E47" s="43" t="s">
        <v>169</v>
      </c>
      <c r="F47" s="3"/>
      <c r="G47" s="3"/>
    </row>
    <row r="48" spans="2:7" ht="12.75">
      <c r="B48" s="1" t="s">
        <v>57</v>
      </c>
      <c r="C48" s="46">
        <f>C41+D41-E41-G41</f>
        <v>-15429.44</v>
      </c>
      <c r="D48" s="1"/>
      <c r="E48" s="2"/>
      <c r="F48" s="3"/>
      <c r="G48" s="3"/>
    </row>
    <row r="49" spans="2:7" ht="12.75">
      <c r="B49" s="1" t="s">
        <v>58</v>
      </c>
      <c r="C49" s="46">
        <f>C42+D42-E42-G42</f>
        <v>-31306</v>
      </c>
      <c r="D49" s="1">
        <v>372176</v>
      </c>
      <c r="E49" s="46">
        <f>D49/2+C50</f>
        <v>139352.56</v>
      </c>
      <c r="F49" s="3"/>
      <c r="G49" s="3"/>
    </row>
    <row r="50" spans="2:7" ht="12.75">
      <c r="B50" s="1" t="s">
        <v>170</v>
      </c>
      <c r="C50" s="46">
        <f>SUM(C48:C49)</f>
        <v>-46735.44</v>
      </c>
      <c r="D50" s="1"/>
      <c r="E50" s="1"/>
      <c r="F50" s="3"/>
      <c r="G50" s="3"/>
    </row>
    <row r="51" spans="6:7" ht="12.75">
      <c r="F51" s="3"/>
      <c r="G51" s="3"/>
    </row>
  </sheetData>
  <mergeCells count="2">
    <mergeCell ref="B24:D24"/>
    <mergeCell ref="B30:E30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2015-03-24T09:19:58Z</cp:lastPrinted>
  <dcterms:created xsi:type="dcterms:W3CDTF">2012-06-22T07:33:11Z</dcterms:created>
  <dcterms:modified xsi:type="dcterms:W3CDTF">2015-03-24T09:20:06Z</dcterms:modified>
  <cp:category/>
  <cp:version/>
  <cp:contentType/>
  <cp:contentStatus/>
</cp:coreProperties>
</file>