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<sst xmlns="http://schemas.openxmlformats.org/spreadsheetml/2006/main" count="237" uniqueCount="185">
  <si>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</si>
  <si>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</si>
  <si>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</si>
  <si>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</si>
  <si>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</si>
  <si>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</si>
  <si>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</si>
  <si>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</si>
  <si>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</si>
  <si>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</si>
  <si>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</si>
  <si>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</si>
  <si>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</si>
  <si>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</si>
  <si>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</si>
  <si>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</si>
  <si>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</si>
  <si>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</si>
  <si>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</si>
  <si>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по сост  на 20.11 08 г.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</si>
  <si>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</si>
  <si>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</si>
  <si>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</si>
  <si>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</si>
  <si>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</si>
  <si>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</si>
  <si>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</si>
  <si>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</si>
  <si>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</si>
  <si>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</si>
  <si>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</si>
  <si>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</si>
  <si>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</si>
  <si>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</si>
  <si>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</si>
  <si>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</si>
  <si>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</si>
  <si>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</si>
  <si>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</si>
  <si>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</si>
  <si>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</si>
  <si>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</si>
  <si>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итого:</t>
  </si>
  <si>
    <t>М.ГОРЬКОГО</t>
  </si>
  <si>
    <t>март</t>
  </si>
  <si>
    <t>май</t>
  </si>
  <si>
    <t>июль</t>
  </si>
  <si>
    <t>ул.М.ГОРЬКОГО, 9</t>
  </si>
  <si>
    <t>Место работ</t>
  </si>
  <si>
    <t>сумма руб</t>
  </si>
  <si>
    <t>январь</t>
  </si>
  <si>
    <t>июнь</t>
  </si>
  <si>
    <t>октябрь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</si>
  <si>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</si>
  <si>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</si>
  <si>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</si>
  <si>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</si>
  <si>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</si>
  <si>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</si>
  <si>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</si>
  <si>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</si>
  <si>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</si>
  <si>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</si>
  <si>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</si>
  <si>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>Благоустройство и обеспечение санитарного состояния жилых  зданий и придомовых территорий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</si>
  <si>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</si>
  <si>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</si>
  <si>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>исправное</t>
  </si>
  <si>
    <t>№ п/п</t>
  </si>
  <si>
    <t>Части здания и конструкции</t>
  </si>
  <si>
    <t>Техническое состояние</t>
  </si>
  <si>
    <t xml:space="preserve">Вывод </t>
  </si>
  <si>
    <t>Фундаменты</t>
  </si>
  <si>
    <t>Стены</t>
  </si>
  <si>
    <t>Водоотводящие</t>
  </si>
  <si>
    <t xml:space="preserve"> устройства</t>
  </si>
  <si>
    <t>Крыша</t>
  </si>
  <si>
    <t>ремонт</t>
  </si>
  <si>
    <t>Полы в МОП</t>
  </si>
  <si>
    <t>выбоины</t>
  </si>
  <si>
    <t>удов.</t>
  </si>
  <si>
    <t>Окна в МОП</t>
  </si>
  <si>
    <t>Двери в МОП</t>
  </si>
  <si>
    <t>Лестницы</t>
  </si>
  <si>
    <t>Подвал</t>
  </si>
  <si>
    <t>Подъезды</t>
  </si>
  <si>
    <t>Предыдущий ремонт выполнялся 2012г.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</si>
  <si>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</si>
  <si>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</si>
  <si>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</si>
  <si>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</si>
  <si>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</si>
  <si>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2.1.</t>
  </si>
  <si>
    <t>2.2.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</si>
  <si>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</si>
  <si>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</si>
  <si>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</si>
  <si>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</si>
  <si>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</si>
  <si>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</si>
  <si>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</si>
  <si>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</si>
  <si>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</si>
  <si>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</si>
  <si>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</si>
  <si>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5.1.</t>
  </si>
  <si>
    <t>5.2.</t>
  </si>
  <si>
    <t>за 2014 год</t>
  </si>
  <si>
    <t>2014год</t>
  </si>
  <si>
    <t>выполнено 2014 г.</t>
  </si>
  <si>
    <t>Ориентировочный  расчёт  сумм  на  ремонтные  работы  по статьям  на 2015 г.</t>
  </si>
  <si>
    <t>замена запорной арматуры отопления</t>
  </si>
  <si>
    <t>технадзор 2,4%</t>
  </si>
  <si>
    <t>чистка кровли от снега</t>
  </si>
  <si>
    <t>й</t>
  </si>
  <si>
    <t>чистка вентиляции</t>
  </si>
  <si>
    <t>кв.40</t>
  </si>
  <si>
    <t>февраль</t>
  </si>
  <si>
    <t>смена осиекления</t>
  </si>
  <si>
    <t>под.2,5этаж</t>
  </si>
  <si>
    <t>изг.и установка скамейки</t>
  </si>
  <si>
    <t>под.2,</t>
  </si>
  <si>
    <t>ремонт ступени</t>
  </si>
  <si>
    <t>утепление труб в подъезде</t>
  </si>
  <si>
    <t>закрытие подвальных окон</t>
  </si>
  <si>
    <t>ноябрь</t>
  </si>
  <si>
    <t>кв.38</t>
  </si>
  <si>
    <t>2.4.</t>
  </si>
  <si>
    <t>2.5.</t>
  </si>
  <si>
    <t>2.6.</t>
  </si>
  <si>
    <t>2.7.</t>
  </si>
  <si>
    <t>2.8.</t>
  </si>
  <si>
    <t>2.9.</t>
  </si>
  <si>
    <t>замена стояка канализации</t>
  </si>
  <si>
    <t>5м+1м</t>
  </si>
  <si>
    <t>кв.44,47,49</t>
  </si>
  <si>
    <t>ремонт санузла</t>
  </si>
  <si>
    <t>кв.45</t>
  </si>
  <si>
    <t>замена стояка отопления подъезда</t>
  </si>
  <si>
    <t>17,5м+4,5м+ЗА</t>
  </si>
  <si>
    <t>под.1</t>
  </si>
  <si>
    <t>замена стояка ХВС</t>
  </si>
  <si>
    <t>8м+0,2м+ЗА</t>
  </si>
  <si>
    <t>кв.66,70,74,78</t>
  </si>
  <si>
    <t>16м+ЗА</t>
  </si>
  <si>
    <t>под.3</t>
  </si>
  <si>
    <t xml:space="preserve">замена стояка отопления </t>
  </si>
  <si>
    <t>кв.37</t>
  </si>
  <si>
    <t>замена ввода ХВС</t>
  </si>
  <si>
    <t>под.4</t>
  </si>
  <si>
    <t>Содержание  аварийно-диспетчерской службы,</t>
  </si>
  <si>
    <t xml:space="preserve">выполнение заявок и ППР </t>
  </si>
  <si>
    <t>откос травы</t>
  </si>
  <si>
    <t>сервисное обслуживание СКУУ</t>
  </si>
  <si>
    <t>Вемус</t>
  </si>
  <si>
    <t>итого по ст.капитальный ремонт</t>
  </si>
  <si>
    <t>Удов.</t>
  </si>
  <si>
    <t>Дымовые и вентиляционные трубы</t>
  </si>
  <si>
    <t>частичное разрушение кирпича, разрушение перекрытия на боровах, разрушение штукатурного слоя на веншахтах</t>
  </si>
  <si>
    <t>утеплитель в норме</t>
  </si>
  <si>
    <t>работоспособное</t>
  </si>
  <si>
    <t>Описание элементов(материал, конструкция или система, отделка и прочее)</t>
  </si>
  <si>
    <t>сборные ж.бетонные блоки</t>
  </si>
  <si>
    <t>оштукатуренный</t>
  </si>
  <si>
    <t>кирпичные</t>
  </si>
  <si>
    <t>метал. водосточные трубы</t>
  </si>
  <si>
    <t>шиферная</t>
  </si>
  <si>
    <t>дымовые кирпичные, вентиляционные дощатые отукатуреные</t>
  </si>
  <si>
    <t>ж.бетонные плиты</t>
  </si>
  <si>
    <t>стяжка</t>
  </si>
  <si>
    <t>двойные переплеты</t>
  </si>
  <si>
    <t>металлические</t>
  </si>
  <si>
    <t>крыльца и козырьки бетонные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</si>
  <si>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</si>
  <si>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</si>
  <si>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</si>
  <si>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</si>
  <si>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</si>
  <si>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</si>
  <si>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</si>
  <si>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</si>
  <si>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</si>
  <si>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</si>
  <si>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 xml:space="preserve">Юридические лица 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</si>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</sst>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i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46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8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justify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25" sqref="C2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9"/>
      <c r="C1" s="9" t="s">
        <v>25</v>
      </c>
      <c r="D1" s="9"/>
    </row>
    <row r="2" spans="2:4" ht="12.75">
      <c r="B2" s="9" t="s">
        <v>26</v>
      </c>
      <c r="C2" s="9" t="s">
        <v>27</v>
      </c>
      <c r="D2" s="9" t="s">
        <v>107</v>
      </c>
    </row>
    <row r="4" spans="1:4" ht="15">
      <c r="A4" s="4" t="s">
        <v>28</v>
      </c>
      <c r="B4" t="s">
        <v>0</v>
      </c>
      <c r="C4" s="17" t="s">
        <v>43</v>
      </c>
      <c r="D4" s="17">
        <v>9</v>
      </c>
    </row>
    <row r="6" spans="1:5" ht="12.75">
      <c r="A6" s="1"/>
      <c r="B6" s="1" t="s">
        <v>4</v>
      </c>
      <c r="C6" s="10"/>
      <c r="D6" s="2"/>
      <c r="E6" s="3"/>
    </row>
    <row r="7" spans="1:5" ht="12.75">
      <c r="A7" s="1">
        <v>1</v>
      </c>
      <c r="B7" s="1" t="s">
        <v>1</v>
      </c>
      <c r="C7" s="10" t="s">
        <v>184</v>
      </c>
      <c r="D7" s="2"/>
      <c r="E7" s="3"/>
    </row>
    <row r="8" spans="1:5" ht="12.75">
      <c r="A8" s="1">
        <v>2</v>
      </c>
      <c r="B8" s="1" t="s">
        <v>2</v>
      </c>
      <c r="C8" s="10">
        <v>1966</v>
      </c>
      <c r="D8" s="2"/>
      <c r="E8" s="3"/>
    </row>
    <row r="9" spans="1:5" ht="12.75">
      <c r="A9" s="1">
        <v>3</v>
      </c>
      <c r="B9" s="1" t="s">
        <v>3</v>
      </c>
      <c r="C9" s="11">
        <v>0.33</v>
      </c>
      <c r="D9" s="2"/>
      <c r="E9" s="3"/>
    </row>
    <row r="10" spans="1:5" ht="12.75">
      <c r="A10" s="1"/>
      <c r="B10" s="1" t="s">
        <v>19</v>
      </c>
      <c r="C10" s="10"/>
      <c r="D10" s="2"/>
      <c r="E10" s="3"/>
    </row>
    <row r="11" spans="1:5" ht="12.75">
      <c r="A11" s="1">
        <v>4</v>
      </c>
      <c r="B11" s="1" t="s">
        <v>5</v>
      </c>
      <c r="C11" s="10">
        <v>5</v>
      </c>
      <c r="D11" s="2"/>
      <c r="E11" s="3"/>
    </row>
    <row r="12" spans="1:5" ht="12.75">
      <c r="A12" s="1">
        <v>5</v>
      </c>
      <c r="B12" s="1" t="s">
        <v>6</v>
      </c>
      <c r="C12" s="10">
        <v>4</v>
      </c>
      <c r="D12" s="2"/>
      <c r="E12" s="3"/>
    </row>
    <row r="13" spans="1:5" ht="12.75">
      <c r="A13" s="1">
        <v>6</v>
      </c>
      <c r="B13" s="1" t="s">
        <v>17</v>
      </c>
      <c r="C13" s="10">
        <v>75</v>
      </c>
      <c r="D13" s="2"/>
      <c r="E13" s="3"/>
    </row>
    <row r="14" spans="1:5" ht="12.75">
      <c r="A14" s="1">
        <v>7</v>
      </c>
      <c r="B14" s="1" t="s">
        <v>7</v>
      </c>
      <c r="C14" s="10">
        <v>12361</v>
      </c>
      <c r="D14" s="2" t="s">
        <v>37</v>
      </c>
      <c r="E14" s="3"/>
    </row>
    <row r="15" spans="1:5" ht="12.75">
      <c r="A15" s="1">
        <v>8</v>
      </c>
      <c r="B15" s="1" t="s">
        <v>8</v>
      </c>
      <c r="C15" s="10">
        <v>3386.4</v>
      </c>
      <c r="D15" s="2" t="s">
        <v>38</v>
      </c>
      <c r="E15" s="3"/>
    </row>
    <row r="16" spans="1:5" ht="12.75">
      <c r="A16" s="1">
        <v>9</v>
      </c>
      <c r="B16" s="1" t="s">
        <v>9</v>
      </c>
      <c r="C16" s="10">
        <v>2898.1</v>
      </c>
      <c r="D16" s="2" t="s">
        <v>38</v>
      </c>
      <c r="E16" s="3"/>
    </row>
    <row r="17" spans="1:5" ht="12.75">
      <c r="A17" s="1">
        <v>10</v>
      </c>
      <c r="B17" s="1" t="s">
        <v>20</v>
      </c>
      <c r="C17" s="10">
        <v>2866.8</v>
      </c>
      <c r="D17" s="2" t="s">
        <v>38</v>
      </c>
      <c r="E17" s="3"/>
    </row>
    <row r="18" spans="1:5" ht="12.75">
      <c r="A18" s="1">
        <v>11</v>
      </c>
      <c r="B18" s="1" t="s">
        <v>10</v>
      </c>
      <c r="C18" s="10"/>
      <c r="D18" s="2"/>
      <c r="E18" s="3"/>
    </row>
    <row r="19" spans="1:5" ht="12.75">
      <c r="A19" s="1"/>
      <c r="B19" s="1" t="s">
        <v>18</v>
      </c>
      <c r="C19" s="10">
        <v>215.3</v>
      </c>
      <c r="D19" s="2" t="s">
        <v>39</v>
      </c>
      <c r="E19" s="3"/>
    </row>
    <row r="20" spans="1:5" ht="12.75">
      <c r="A20" s="1">
        <v>12</v>
      </c>
      <c r="B20" s="1" t="s">
        <v>11</v>
      </c>
      <c r="C20" s="10"/>
      <c r="D20" s="2"/>
      <c r="E20" s="3"/>
    </row>
    <row r="21" spans="1:5" ht="12.75">
      <c r="A21" s="1"/>
      <c r="B21" s="1" t="s">
        <v>12</v>
      </c>
      <c r="C21" s="10">
        <v>689</v>
      </c>
      <c r="D21" s="2"/>
      <c r="E21" s="3"/>
    </row>
    <row r="22" spans="1:5" ht="12.75">
      <c r="A22" s="1"/>
      <c r="B22" s="1" t="s">
        <v>13</v>
      </c>
      <c r="C22" s="10">
        <v>690</v>
      </c>
      <c r="D22" s="2" t="s">
        <v>38</v>
      </c>
      <c r="E22" s="3"/>
    </row>
    <row r="23" spans="1:5" ht="12.75">
      <c r="A23" s="1"/>
      <c r="B23" s="1" t="s">
        <v>14</v>
      </c>
      <c r="C23" s="10">
        <v>240.6</v>
      </c>
      <c r="D23" s="2" t="s">
        <v>38</v>
      </c>
      <c r="E23" s="3"/>
    </row>
    <row r="24" spans="1:5" ht="12.75">
      <c r="A24" s="1">
        <v>13</v>
      </c>
      <c r="B24" s="1" t="s">
        <v>15</v>
      </c>
      <c r="C24" s="13"/>
      <c r="D24" s="2" t="s">
        <v>38</v>
      </c>
      <c r="E24" s="3"/>
    </row>
    <row r="25" spans="1:5" ht="12.75">
      <c r="A25" s="1">
        <v>14</v>
      </c>
      <c r="B25" s="1" t="s">
        <v>16</v>
      </c>
      <c r="C25" s="14" t="s">
        <v>184</v>
      </c>
      <c r="D25" s="2"/>
      <c r="E25" s="3"/>
    </row>
    <row r="26" spans="1:5" ht="12.75">
      <c r="A26" s="1">
        <v>15</v>
      </c>
      <c r="B26" s="1" t="s">
        <v>40</v>
      </c>
      <c r="C26" s="15"/>
      <c r="D26" s="2"/>
      <c r="E26" s="3"/>
    </row>
    <row r="27" spans="1:5" ht="12.75">
      <c r="A27" s="1"/>
      <c r="B27" s="1"/>
      <c r="C27" s="10"/>
      <c r="D27" s="2"/>
      <c r="E27" s="3"/>
    </row>
    <row r="28" spans="1:5" ht="12.75">
      <c r="A28" s="1"/>
      <c r="B28" s="1"/>
      <c r="C28" s="10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9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C22" sqref="C22"/>
    </sheetView>
  </sheetViews>
  <sheetFormatPr defaultColWidth="9.00390625" defaultRowHeight="12.75"/>
  <cols>
    <col min="1" max="1" width="5.25390625" style="0" customWidth="1"/>
    <col min="2" max="3" width="22.25390625" style="0" customWidth="1"/>
    <col min="4" max="4" width="26.25390625" style="0" customWidth="1"/>
    <col min="5" max="5" width="35.875" style="0" customWidth="1"/>
    <col min="6" max="6" width="31.875" style="0" customWidth="1"/>
    <col min="8" max="8" width="27.00390625" style="0" customWidth="1"/>
  </cols>
  <sheetData>
    <row r="1" spans="1:3" ht="12.75">
      <c r="A1" s="4" t="s">
        <v>29</v>
      </c>
      <c r="B1" s="9" t="s">
        <v>30</v>
      </c>
      <c r="C1" s="9"/>
    </row>
    <row r="2" ht="12.75">
      <c r="B2" t="s">
        <v>22</v>
      </c>
    </row>
    <row r="3" ht="13.5" thickBot="1"/>
    <row r="4" spans="1:5" ht="60" customHeight="1" thickBot="1">
      <c r="A4" s="16" t="s">
        <v>68</v>
      </c>
      <c r="B4" s="43" t="s">
        <v>69</v>
      </c>
      <c r="C4" s="43" t="s">
        <v>161</v>
      </c>
      <c r="D4" s="43" t="s">
        <v>70</v>
      </c>
      <c r="E4" s="43" t="s">
        <v>71</v>
      </c>
    </row>
    <row r="5" spans="1:5" ht="30.75" thickBot="1">
      <c r="A5" s="44">
        <v>1</v>
      </c>
      <c r="B5" s="45" t="s">
        <v>72</v>
      </c>
      <c r="C5" s="45" t="s">
        <v>162</v>
      </c>
      <c r="D5" s="46" t="s">
        <v>156</v>
      </c>
      <c r="E5" s="45"/>
    </row>
    <row r="6" spans="1:5" ht="15.75" thickBot="1">
      <c r="A6" s="44">
        <v>2</v>
      </c>
      <c r="B6" s="45" t="s">
        <v>24</v>
      </c>
      <c r="C6" s="45" t="s">
        <v>163</v>
      </c>
      <c r="D6" s="46" t="s">
        <v>156</v>
      </c>
      <c r="E6" s="45"/>
    </row>
    <row r="7" spans="1:5" ht="15.75" thickBot="1">
      <c r="A7" s="44">
        <v>3</v>
      </c>
      <c r="B7" s="45" t="s">
        <v>73</v>
      </c>
      <c r="C7" s="45" t="s">
        <v>164</v>
      </c>
      <c r="D7" s="46" t="s">
        <v>156</v>
      </c>
      <c r="E7" s="45"/>
    </row>
    <row r="8" spans="1:5" ht="28.5" customHeight="1" thickBot="1">
      <c r="A8" s="44">
        <v>4</v>
      </c>
      <c r="B8" s="45" t="s">
        <v>23</v>
      </c>
      <c r="C8" s="45" t="s">
        <v>172</v>
      </c>
      <c r="D8" s="46" t="s">
        <v>156</v>
      </c>
      <c r="E8" s="45"/>
    </row>
    <row r="9" spans="1:5" ht="30">
      <c r="A9" s="57">
        <v>5</v>
      </c>
      <c r="B9" s="47" t="s">
        <v>74</v>
      </c>
      <c r="C9" s="47" t="s">
        <v>165</v>
      </c>
      <c r="D9" s="57" t="s">
        <v>156</v>
      </c>
      <c r="E9" s="59"/>
    </row>
    <row r="10" spans="1:5" ht="15.75" thickBot="1">
      <c r="A10" s="58"/>
      <c r="B10" s="45" t="s">
        <v>75</v>
      </c>
      <c r="C10" s="45"/>
      <c r="D10" s="58"/>
      <c r="E10" s="60"/>
    </row>
    <row r="11" spans="1:5" ht="15.75" thickBot="1">
      <c r="A11" s="44">
        <v>6</v>
      </c>
      <c r="B11" s="45" t="s">
        <v>76</v>
      </c>
      <c r="C11" s="45" t="s">
        <v>166</v>
      </c>
      <c r="D11" s="46" t="s">
        <v>156</v>
      </c>
      <c r="E11" s="45"/>
    </row>
    <row r="12" spans="1:5" ht="28.5" customHeight="1" thickBot="1">
      <c r="A12" s="44">
        <v>7</v>
      </c>
      <c r="B12" s="45" t="s">
        <v>157</v>
      </c>
      <c r="C12" s="45" t="s">
        <v>167</v>
      </c>
      <c r="D12" s="46" t="s">
        <v>158</v>
      </c>
      <c r="E12" s="45" t="s">
        <v>77</v>
      </c>
    </row>
    <row r="13" spans="1:5" ht="15.75" thickBot="1">
      <c r="A13" s="44">
        <v>8</v>
      </c>
      <c r="B13" s="45" t="s">
        <v>21</v>
      </c>
      <c r="C13" s="45" t="s">
        <v>168</v>
      </c>
      <c r="D13" s="46" t="s">
        <v>159</v>
      </c>
      <c r="E13" s="45"/>
    </row>
    <row r="14" spans="1:5" ht="15.75" thickBot="1">
      <c r="A14" s="44">
        <v>9</v>
      </c>
      <c r="B14" s="45" t="s">
        <v>78</v>
      </c>
      <c r="C14" s="45" t="s">
        <v>169</v>
      </c>
      <c r="D14" s="46" t="s">
        <v>79</v>
      </c>
      <c r="E14" s="45" t="s">
        <v>80</v>
      </c>
    </row>
    <row r="15" spans="1:5" ht="15.75" thickBot="1">
      <c r="A15" s="44">
        <v>10</v>
      </c>
      <c r="B15" s="45" t="s">
        <v>81</v>
      </c>
      <c r="C15" s="45" t="s">
        <v>170</v>
      </c>
      <c r="D15" s="46" t="s">
        <v>156</v>
      </c>
      <c r="E15" s="45"/>
    </row>
    <row r="16" spans="1:5" ht="15.75" thickBot="1">
      <c r="A16" s="44">
        <v>11</v>
      </c>
      <c r="B16" s="45" t="s">
        <v>82</v>
      </c>
      <c r="C16" s="45" t="s">
        <v>171</v>
      </c>
      <c r="D16" s="46" t="s">
        <v>156</v>
      </c>
      <c r="E16" s="45"/>
    </row>
    <row r="17" spans="1:5" ht="15.75" thickBot="1">
      <c r="A17" s="44">
        <v>12</v>
      </c>
      <c r="B17" s="45" t="s">
        <v>83</v>
      </c>
      <c r="C17" s="45" t="s">
        <v>173</v>
      </c>
      <c r="D17" s="46" t="s">
        <v>156</v>
      </c>
      <c r="E17" s="45"/>
    </row>
    <row r="18" spans="1:5" ht="15.75" thickBot="1">
      <c r="A18" s="44">
        <v>13</v>
      </c>
      <c r="B18" s="45" t="s">
        <v>84</v>
      </c>
      <c r="C18" s="45"/>
      <c r="D18" s="46" t="s">
        <v>156</v>
      </c>
      <c r="E18" s="45"/>
    </row>
    <row r="19" spans="1:5" ht="30" customHeight="1" thickBot="1">
      <c r="A19" s="44">
        <v>14</v>
      </c>
      <c r="B19" s="45" t="s">
        <v>85</v>
      </c>
      <c r="C19" s="45" t="s">
        <v>174</v>
      </c>
      <c r="D19" s="46" t="s">
        <v>156</v>
      </c>
      <c r="E19" s="45" t="s">
        <v>86</v>
      </c>
    </row>
    <row r="20" spans="1:5" ht="15.75" thickBot="1">
      <c r="A20" s="44">
        <v>15</v>
      </c>
      <c r="B20" s="45" t="s">
        <v>87</v>
      </c>
      <c r="C20" s="45"/>
      <c r="D20" s="46" t="s">
        <v>80</v>
      </c>
      <c r="E20" s="45"/>
    </row>
    <row r="21" spans="1:5" ht="15.75" thickBot="1">
      <c r="A21" s="44">
        <v>16</v>
      </c>
      <c r="B21" s="45" t="s">
        <v>88</v>
      </c>
      <c r="C21" s="45"/>
      <c r="D21" s="46" t="s">
        <v>160</v>
      </c>
      <c r="E21" s="45"/>
    </row>
    <row r="22" spans="1:5" ht="15.75" thickBot="1">
      <c r="A22" s="44">
        <v>17</v>
      </c>
      <c r="B22" s="45" t="s">
        <v>89</v>
      </c>
      <c r="C22" s="45"/>
      <c r="D22" s="46" t="s">
        <v>160</v>
      </c>
      <c r="E22" s="45"/>
    </row>
    <row r="23" spans="1:5" ht="15.75" thickBot="1">
      <c r="A23" s="44">
        <v>18</v>
      </c>
      <c r="B23" s="45" t="s">
        <v>90</v>
      </c>
      <c r="C23" s="45"/>
      <c r="D23" s="46" t="s">
        <v>160</v>
      </c>
      <c r="E23" s="45"/>
    </row>
    <row r="24" spans="1:5" ht="15.75" thickBot="1">
      <c r="A24" s="44">
        <v>19</v>
      </c>
      <c r="B24" s="45" t="s">
        <v>91</v>
      </c>
      <c r="C24" s="45"/>
      <c r="D24" s="46" t="s">
        <v>67</v>
      </c>
      <c r="E24" s="45"/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45" zoomScaleNormal="145" workbookViewId="0" topLeftCell="A40">
      <selection activeCell="J41" sqref="J41:J44"/>
    </sheetView>
  </sheetViews>
  <sheetFormatPr defaultColWidth="9.00390625" defaultRowHeight="12.75"/>
  <cols>
    <col min="1" max="1" width="5.00390625" style="0" customWidth="1"/>
    <col min="2" max="2" width="36.00390625" style="0" customWidth="1"/>
    <col min="3" max="3" width="10.125" style="0" customWidth="1"/>
    <col min="4" max="4" width="11.25390625" style="0" customWidth="1"/>
    <col min="5" max="5" width="9.375" style="0" customWidth="1"/>
    <col min="6" max="6" width="9.125" style="18" customWidth="1"/>
  </cols>
  <sheetData>
    <row r="1" spans="2:6" ht="12.75">
      <c r="B1" s="12" t="s">
        <v>65</v>
      </c>
      <c r="C1" s="12"/>
      <c r="D1" s="12"/>
      <c r="E1" s="12"/>
      <c r="F1" s="12"/>
    </row>
    <row r="2" spans="2:6" ht="12.75">
      <c r="B2" s="12" t="s">
        <v>66</v>
      </c>
      <c r="C2" s="12"/>
      <c r="D2" s="12"/>
      <c r="E2" s="12"/>
      <c r="F2" s="12"/>
    </row>
    <row r="3" spans="2:3" ht="12.75">
      <c r="B3" s="4" t="s">
        <v>47</v>
      </c>
      <c r="C3" s="9" t="s">
        <v>108</v>
      </c>
    </row>
    <row r="4" ht="12.75">
      <c r="B4" s="4"/>
    </row>
    <row r="5" spans="1:5" ht="12.75">
      <c r="A5" s="6"/>
      <c r="B5" s="12" t="s">
        <v>34</v>
      </c>
      <c r="C5" s="6"/>
      <c r="D5" s="6"/>
      <c r="E5" s="6"/>
    </row>
    <row r="6" ht="12.75">
      <c r="F6"/>
    </row>
    <row r="7" spans="1:6" ht="12.75">
      <c r="A7" s="8" t="s">
        <v>55</v>
      </c>
      <c r="B7" s="25" t="s">
        <v>31</v>
      </c>
      <c r="C7" s="19" t="s">
        <v>32</v>
      </c>
      <c r="D7" s="19" t="s">
        <v>48</v>
      </c>
      <c r="E7" s="7" t="s">
        <v>33</v>
      </c>
      <c r="F7" s="19" t="s">
        <v>49</v>
      </c>
    </row>
    <row r="8" spans="1:6" ht="12.75">
      <c r="A8" s="8">
        <v>1</v>
      </c>
      <c r="B8" s="50" t="s">
        <v>111</v>
      </c>
      <c r="C8" s="49"/>
      <c r="D8" s="49"/>
      <c r="E8" s="48" t="s">
        <v>51</v>
      </c>
      <c r="F8" s="48">
        <v>100430</v>
      </c>
    </row>
    <row r="9" spans="1:6" ht="12.75">
      <c r="A9" s="8">
        <v>2</v>
      </c>
      <c r="B9" s="42" t="s">
        <v>112</v>
      </c>
      <c r="C9" s="20"/>
      <c r="D9" s="7"/>
      <c r="E9" s="7" t="s">
        <v>51</v>
      </c>
      <c r="F9" s="7">
        <v>2201</v>
      </c>
    </row>
    <row r="10" spans="1:6" ht="12.75">
      <c r="A10" s="8"/>
      <c r="B10" s="26"/>
      <c r="C10" s="20"/>
      <c r="D10" s="7"/>
      <c r="E10" s="20" t="s">
        <v>42</v>
      </c>
      <c r="F10" s="20">
        <f>SUM(F8:F9)</f>
        <v>102631</v>
      </c>
    </row>
    <row r="11" spans="1:6" ht="12.75">
      <c r="A11" s="29"/>
      <c r="B11" s="30"/>
      <c r="C11" s="31"/>
      <c r="D11" s="32"/>
      <c r="E11" s="32"/>
      <c r="F11" s="32"/>
    </row>
    <row r="12" spans="1:6" ht="12.75">
      <c r="A12" s="33"/>
      <c r="B12" s="12" t="s">
        <v>56</v>
      </c>
      <c r="C12" s="34"/>
      <c r="D12" s="35"/>
      <c r="E12" s="35"/>
      <c r="F12" s="35"/>
    </row>
    <row r="13" spans="1:6" ht="12.75">
      <c r="A13" s="36"/>
      <c r="B13" s="37"/>
      <c r="C13" s="38"/>
      <c r="D13" s="38"/>
      <c r="E13" s="38"/>
      <c r="F13" s="38"/>
    </row>
    <row r="14" spans="1:6" ht="12.75">
      <c r="A14" s="8" t="s">
        <v>55</v>
      </c>
      <c r="B14" s="25" t="s">
        <v>31</v>
      </c>
      <c r="C14" s="19" t="s">
        <v>32</v>
      </c>
      <c r="D14" s="19" t="s">
        <v>48</v>
      </c>
      <c r="E14" s="7" t="s">
        <v>33</v>
      </c>
      <c r="F14" s="19" t="s">
        <v>49</v>
      </c>
    </row>
    <row r="15" spans="1:6" ht="12.75">
      <c r="A15" s="8">
        <v>2</v>
      </c>
      <c r="B15" s="27" t="s">
        <v>41</v>
      </c>
      <c r="C15" s="7"/>
      <c r="D15" s="8"/>
      <c r="E15" s="8"/>
      <c r="F15" s="8"/>
    </row>
    <row r="16" spans="1:6" ht="12.75">
      <c r="A16" s="8" t="s">
        <v>92</v>
      </c>
      <c r="B16" s="8" t="s">
        <v>113</v>
      </c>
      <c r="C16" s="8" t="s">
        <v>114</v>
      </c>
      <c r="D16" s="8"/>
      <c r="E16" s="8" t="s">
        <v>50</v>
      </c>
      <c r="F16" s="8">
        <v>819</v>
      </c>
    </row>
    <row r="17" spans="1:6" ht="12.75">
      <c r="A17" s="8" t="s">
        <v>93</v>
      </c>
      <c r="B17" s="8" t="s">
        <v>115</v>
      </c>
      <c r="C17" s="8"/>
      <c r="D17" s="8" t="s">
        <v>116</v>
      </c>
      <c r="E17" s="8" t="s">
        <v>117</v>
      </c>
      <c r="F17" s="8">
        <v>580</v>
      </c>
    </row>
    <row r="18" spans="1:6" ht="12.75">
      <c r="A18" s="8" t="s">
        <v>127</v>
      </c>
      <c r="B18" s="8" t="s">
        <v>118</v>
      </c>
      <c r="C18" s="8"/>
      <c r="D18" s="8" t="s">
        <v>119</v>
      </c>
      <c r="E18" s="8" t="s">
        <v>45</v>
      </c>
      <c r="F18" s="8">
        <v>437</v>
      </c>
    </row>
    <row r="19" spans="1:6" ht="12.75">
      <c r="A19" s="8" t="s">
        <v>128</v>
      </c>
      <c r="B19" s="8" t="s">
        <v>120</v>
      </c>
      <c r="C19" s="8"/>
      <c r="D19" s="8" t="s">
        <v>121</v>
      </c>
      <c r="E19" s="8" t="s">
        <v>45</v>
      </c>
      <c r="F19" s="8">
        <v>1892</v>
      </c>
    </row>
    <row r="20" spans="1:6" ht="12.75">
      <c r="A20" s="8" t="s">
        <v>129</v>
      </c>
      <c r="B20" s="8" t="s">
        <v>122</v>
      </c>
      <c r="C20" s="8"/>
      <c r="D20" s="8"/>
      <c r="E20" s="8" t="s">
        <v>51</v>
      </c>
      <c r="F20" s="8">
        <v>1618</v>
      </c>
    </row>
    <row r="21" spans="1:6" ht="12.75">
      <c r="A21" s="8" t="s">
        <v>130</v>
      </c>
      <c r="B21" s="8" t="s">
        <v>123</v>
      </c>
      <c r="C21" s="8"/>
      <c r="D21" s="8"/>
      <c r="E21" s="8" t="s">
        <v>52</v>
      </c>
      <c r="F21" s="23">
        <v>6915</v>
      </c>
    </row>
    <row r="22" spans="1:6" ht="12.75">
      <c r="A22" s="8" t="s">
        <v>131</v>
      </c>
      <c r="B22" s="8" t="s">
        <v>124</v>
      </c>
      <c r="C22" s="8"/>
      <c r="D22" s="8"/>
      <c r="E22" s="8" t="s">
        <v>125</v>
      </c>
      <c r="F22" s="8">
        <v>1249</v>
      </c>
    </row>
    <row r="23" spans="1:6" ht="12.75">
      <c r="A23" s="8" t="s">
        <v>132</v>
      </c>
      <c r="B23" s="8" t="s">
        <v>115</v>
      </c>
      <c r="C23" s="8"/>
      <c r="D23" s="8" t="s">
        <v>126</v>
      </c>
      <c r="E23" s="8" t="s">
        <v>125</v>
      </c>
      <c r="F23" s="8">
        <v>367</v>
      </c>
    </row>
    <row r="24" spans="1:6" ht="12.75">
      <c r="A24" s="8"/>
      <c r="B24" s="28"/>
      <c r="C24" s="8"/>
      <c r="D24" s="8"/>
      <c r="E24" s="51" t="s">
        <v>42</v>
      </c>
      <c r="F24" s="21">
        <f>F16+F17+F18+F19+F20+F21+F22+F23</f>
        <v>13877</v>
      </c>
    </row>
    <row r="25" spans="1:6" ht="12.75">
      <c r="A25" s="8">
        <v>3</v>
      </c>
      <c r="B25" s="12" t="s">
        <v>35</v>
      </c>
      <c r="C25" s="21"/>
      <c r="D25" s="8"/>
      <c r="E25" s="8"/>
      <c r="F25" s="8"/>
    </row>
    <row r="26" spans="1:6" ht="12.75">
      <c r="A26" s="8"/>
      <c r="B26" s="12" t="s">
        <v>36</v>
      </c>
      <c r="C26" s="8"/>
      <c r="D26" s="8"/>
      <c r="E26" s="8"/>
      <c r="F26" s="8"/>
    </row>
    <row r="27" spans="1:6" ht="12.75">
      <c r="A27" s="8" t="s">
        <v>94</v>
      </c>
      <c r="B27" s="8" t="s">
        <v>133</v>
      </c>
      <c r="C27" s="8" t="s">
        <v>134</v>
      </c>
      <c r="D27" s="8" t="s">
        <v>135</v>
      </c>
      <c r="E27" s="8" t="s">
        <v>50</v>
      </c>
      <c r="F27" s="8">
        <v>8073</v>
      </c>
    </row>
    <row r="28" spans="1:6" ht="12.75">
      <c r="A28" s="8" t="s">
        <v>95</v>
      </c>
      <c r="B28" s="8" t="s">
        <v>136</v>
      </c>
      <c r="C28" s="8"/>
      <c r="D28" s="8" t="s">
        <v>137</v>
      </c>
      <c r="E28" s="8" t="s">
        <v>117</v>
      </c>
      <c r="F28" s="8">
        <v>426</v>
      </c>
    </row>
    <row r="29" spans="1:6" ht="12.75">
      <c r="A29" s="8" t="s">
        <v>96</v>
      </c>
      <c r="B29" s="8" t="s">
        <v>138</v>
      </c>
      <c r="C29" s="8" t="s">
        <v>139</v>
      </c>
      <c r="D29" s="8" t="s">
        <v>140</v>
      </c>
      <c r="E29" s="8" t="s">
        <v>117</v>
      </c>
      <c r="F29" s="8">
        <v>23027</v>
      </c>
    </row>
    <row r="30" spans="1:6" ht="12.75">
      <c r="A30" s="8" t="s">
        <v>97</v>
      </c>
      <c r="B30" s="8" t="s">
        <v>141</v>
      </c>
      <c r="C30" s="8" t="s">
        <v>142</v>
      </c>
      <c r="D30" s="8" t="s">
        <v>143</v>
      </c>
      <c r="E30" s="8" t="s">
        <v>117</v>
      </c>
      <c r="F30" s="8">
        <v>5248</v>
      </c>
    </row>
    <row r="31" spans="1:6" s="5" customFormat="1" ht="11.25">
      <c r="A31" s="8" t="s">
        <v>98</v>
      </c>
      <c r="B31" s="8" t="s">
        <v>138</v>
      </c>
      <c r="C31" s="8" t="s">
        <v>144</v>
      </c>
      <c r="D31" s="8" t="s">
        <v>145</v>
      </c>
      <c r="E31" s="8" t="s">
        <v>117</v>
      </c>
      <c r="F31" s="8">
        <v>20472</v>
      </c>
    </row>
    <row r="32" spans="1:6" s="5" customFormat="1" ht="11.25">
      <c r="A32" s="8" t="s">
        <v>99</v>
      </c>
      <c r="B32" s="22" t="s">
        <v>146</v>
      </c>
      <c r="C32" s="22"/>
      <c r="D32" s="22" t="s">
        <v>147</v>
      </c>
      <c r="E32" s="22" t="s">
        <v>44</v>
      </c>
      <c r="F32" s="22">
        <v>746</v>
      </c>
    </row>
    <row r="33" spans="1:6" s="5" customFormat="1" ht="11.25">
      <c r="A33" s="8" t="s">
        <v>100</v>
      </c>
      <c r="B33" s="8" t="s">
        <v>148</v>
      </c>
      <c r="C33" s="8"/>
      <c r="D33" s="8" t="s">
        <v>149</v>
      </c>
      <c r="E33" s="8" t="s">
        <v>44</v>
      </c>
      <c r="F33" s="8">
        <v>12121</v>
      </c>
    </row>
    <row r="34" spans="1:6" ht="12.75">
      <c r="A34" s="8" t="s">
        <v>101</v>
      </c>
      <c r="B34" s="8" t="s">
        <v>150</v>
      </c>
      <c r="C34" s="8"/>
      <c r="D34" s="8"/>
      <c r="E34" s="8"/>
      <c r="F34" s="23"/>
    </row>
    <row r="35" spans="1:6" ht="12.75">
      <c r="A35" s="8" t="s">
        <v>102</v>
      </c>
      <c r="B35" s="8" t="s">
        <v>151</v>
      </c>
      <c r="C35" s="8"/>
      <c r="D35" s="8"/>
      <c r="E35" s="8" t="s">
        <v>61</v>
      </c>
      <c r="F35" s="8">
        <v>72454</v>
      </c>
    </row>
    <row r="36" spans="1:6" ht="12.75">
      <c r="A36" s="8"/>
      <c r="B36" s="8"/>
      <c r="C36" s="8"/>
      <c r="D36" s="8"/>
      <c r="E36" s="52" t="s">
        <v>42</v>
      </c>
      <c r="F36" s="21">
        <f>F27+F28+F29+F30+F31+F32+F33+F35</f>
        <v>142567</v>
      </c>
    </row>
    <row r="37" spans="1:6" ht="12.75">
      <c r="A37" s="8">
        <v>4</v>
      </c>
      <c r="B37" s="61" t="s">
        <v>64</v>
      </c>
      <c r="C37" s="62"/>
      <c r="D37" s="63"/>
      <c r="E37" s="41"/>
      <c r="F37" s="8"/>
    </row>
    <row r="38" spans="1:6" ht="12.75">
      <c r="A38" s="8" t="s">
        <v>103</v>
      </c>
      <c r="B38" s="8" t="s">
        <v>152</v>
      </c>
      <c r="C38" s="8"/>
      <c r="D38" s="8"/>
      <c r="E38" s="8" t="s">
        <v>46</v>
      </c>
      <c r="F38" s="8">
        <v>600</v>
      </c>
    </row>
    <row r="39" spans="1:6" ht="12.75">
      <c r="A39" s="8" t="s">
        <v>104</v>
      </c>
      <c r="B39" s="28"/>
      <c r="C39" s="8"/>
      <c r="D39" s="8"/>
      <c r="E39" s="21" t="s">
        <v>42</v>
      </c>
      <c r="F39" s="21">
        <f>F38</f>
        <v>600</v>
      </c>
    </row>
    <row r="40" spans="1:6" ht="12.75">
      <c r="A40" s="8">
        <v>5</v>
      </c>
      <c r="B40" s="61" t="s">
        <v>53</v>
      </c>
      <c r="C40" s="62"/>
      <c r="D40" s="63"/>
      <c r="E40" s="8"/>
      <c r="F40" s="8"/>
    </row>
    <row r="41" spans="1:10" ht="12.75">
      <c r="A41" s="8" t="s">
        <v>105</v>
      </c>
      <c r="B41" s="40" t="s">
        <v>153</v>
      </c>
      <c r="C41" s="8" t="s">
        <v>154</v>
      </c>
      <c r="D41" s="8"/>
      <c r="E41" s="8" t="s">
        <v>51</v>
      </c>
      <c r="F41" s="8">
        <v>3660</v>
      </c>
      <c r="J41" s="3"/>
    </row>
    <row r="42" spans="1:10" ht="12.75">
      <c r="A42" s="8" t="s">
        <v>106</v>
      </c>
      <c r="B42" s="28"/>
      <c r="C42" s="8"/>
      <c r="D42" s="8"/>
      <c r="E42" s="21" t="s">
        <v>42</v>
      </c>
      <c r="F42" s="21">
        <f>F41</f>
        <v>3660</v>
      </c>
      <c r="J42" s="3"/>
    </row>
    <row r="43" spans="1:10" ht="12.75">
      <c r="A43" s="8">
        <v>6</v>
      </c>
      <c r="B43" s="28" t="s">
        <v>60</v>
      </c>
      <c r="C43" s="8"/>
      <c r="D43" s="8"/>
      <c r="E43" s="8" t="s">
        <v>61</v>
      </c>
      <c r="F43" s="8">
        <v>3316</v>
      </c>
      <c r="J43" s="3"/>
    </row>
    <row r="44" spans="1:10" ht="12.75">
      <c r="A44" s="8">
        <v>7</v>
      </c>
      <c r="B44" s="28" t="s">
        <v>62</v>
      </c>
      <c r="C44" s="8"/>
      <c r="D44" s="8"/>
      <c r="E44" s="8" t="s">
        <v>61</v>
      </c>
      <c r="F44" s="8">
        <v>57874</v>
      </c>
      <c r="J44" s="3"/>
    </row>
    <row r="45" spans="1:6" ht="12.75">
      <c r="A45" s="8">
        <v>8</v>
      </c>
      <c r="B45" s="28" t="s">
        <v>63</v>
      </c>
      <c r="C45" s="8"/>
      <c r="D45" s="8"/>
      <c r="E45" s="8" t="s">
        <v>61</v>
      </c>
      <c r="F45" s="8">
        <v>30318</v>
      </c>
    </row>
    <row r="46" spans="1:6" ht="12.75">
      <c r="A46" s="24"/>
      <c r="B46" s="24" t="s">
        <v>54</v>
      </c>
      <c r="C46" s="24"/>
      <c r="D46" s="24"/>
      <c r="E46" s="24" t="s">
        <v>42</v>
      </c>
      <c r="F46" s="24">
        <f>F24+F36+F39+F42+F43+F44+F45</f>
        <v>252212</v>
      </c>
    </row>
    <row r="47" spans="1:6" ht="12.75">
      <c r="A47" s="24"/>
      <c r="B47" s="24" t="s">
        <v>155</v>
      </c>
      <c r="C47" s="24"/>
      <c r="D47" s="24"/>
      <c r="E47" s="24" t="s">
        <v>42</v>
      </c>
      <c r="F47" s="24">
        <f>F10</f>
        <v>102631</v>
      </c>
    </row>
    <row r="48" spans="2:8" ht="12.75">
      <c r="B48" s="39" t="s">
        <v>57</v>
      </c>
      <c r="F48"/>
      <c r="H48" s="3"/>
    </row>
    <row r="49" spans="2:8" ht="33.75">
      <c r="B49" s="2" t="s">
        <v>4</v>
      </c>
      <c r="C49" s="40" t="s">
        <v>175</v>
      </c>
      <c r="D49" s="40" t="s">
        <v>176</v>
      </c>
      <c r="E49" s="40" t="s">
        <v>109</v>
      </c>
      <c r="F49" s="40" t="s">
        <v>177</v>
      </c>
      <c r="G49" s="19" t="s">
        <v>178</v>
      </c>
      <c r="H49" s="55"/>
    </row>
    <row r="50" spans="2:8" ht="12.75">
      <c r="B50" s="1" t="s">
        <v>58</v>
      </c>
      <c r="C50" s="1">
        <v>-12054</v>
      </c>
      <c r="D50" s="1">
        <v>196318</v>
      </c>
      <c r="E50" s="54">
        <v>106231</v>
      </c>
      <c r="F50" s="1">
        <f>D50-E50</f>
        <v>90087</v>
      </c>
      <c r="G50" s="56">
        <f>F50*0.18</f>
        <v>16215.66</v>
      </c>
      <c r="H50" s="3"/>
    </row>
    <row r="51" spans="2:8" ht="12.75">
      <c r="B51" s="1" t="s">
        <v>59</v>
      </c>
      <c r="C51" s="1">
        <v>-84639</v>
      </c>
      <c r="D51" s="1">
        <v>307997</v>
      </c>
      <c r="E51" s="53">
        <v>252212</v>
      </c>
      <c r="F51" s="56">
        <f>D51-E51</f>
        <v>55785</v>
      </c>
      <c r="G51" s="56">
        <f>F51*0.18</f>
        <v>10041.3</v>
      </c>
      <c r="H51" s="3"/>
    </row>
    <row r="52" spans="2:8" ht="12.75">
      <c r="B52" s="1" t="s">
        <v>183</v>
      </c>
      <c r="C52" s="1">
        <v>0</v>
      </c>
      <c r="D52" s="1">
        <v>24582</v>
      </c>
      <c r="E52" s="1"/>
      <c r="F52" s="1"/>
      <c r="G52" s="1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 t="s">
        <v>110</v>
      </c>
      <c r="C54" s="3"/>
      <c r="D54" s="3"/>
      <c r="E54" s="3"/>
      <c r="F54" s="3"/>
      <c r="G54" s="3"/>
      <c r="H54" s="3"/>
    </row>
    <row r="55" spans="2:8" ht="67.5">
      <c r="B55" s="2" t="s">
        <v>4</v>
      </c>
      <c r="C55" s="40" t="s">
        <v>179</v>
      </c>
      <c r="D55" s="19" t="s">
        <v>180</v>
      </c>
      <c r="E55" s="40" t="s">
        <v>181</v>
      </c>
      <c r="F55" s="3"/>
      <c r="G55" s="3"/>
      <c r="H55" s="3"/>
    </row>
    <row r="56" spans="2:7" ht="12.75">
      <c r="B56" s="1" t="s">
        <v>58</v>
      </c>
      <c r="C56" s="56">
        <f>C50+D50-E50-G50</f>
        <v>61817.34</v>
      </c>
      <c r="D56" s="1"/>
      <c r="E56" s="2"/>
      <c r="F56" s="3"/>
      <c r="G56" s="3"/>
    </row>
    <row r="57" spans="2:7" ht="12.75">
      <c r="B57" s="1" t="s">
        <v>59</v>
      </c>
      <c r="C57" s="56">
        <f>C51+D51-E51-G51</f>
        <v>-38895.3</v>
      </c>
      <c r="D57" s="1">
        <v>289694</v>
      </c>
      <c r="E57" s="1">
        <f>D57/2+C59</f>
        <v>192351.03999999998</v>
      </c>
      <c r="F57" s="3"/>
      <c r="G57" s="3"/>
    </row>
    <row r="58" spans="2:7" ht="12.75">
      <c r="B58" s="1" t="s">
        <v>183</v>
      </c>
      <c r="C58" s="1">
        <v>24582</v>
      </c>
      <c r="D58" s="1"/>
      <c r="E58" s="1"/>
      <c r="F58" s="3"/>
      <c r="G58" s="3"/>
    </row>
    <row r="59" spans="2:7" ht="12.75">
      <c r="B59" s="1"/>
      <c r="C59" s="56">
        <f>SUM(C56:C58)</f>
        <v>47504.03999999999</v>
      </c>
      <c r="D59" s="1"/>
      <c r="E59" s="1"/>
      <c r="F59" s="3"/>
      <c r="G59" s="3"/>
    </row>
    <row r="60" ht="12.75">
      <c r="E60" t="s">
        <v>182</v>
      </c>
    </row>
  </sheetData>
  <mergeCells count="2">
    <mergeCell ref="B40:D40"/>
    <mergeCell ref="B37:D37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2015-03-24T08:52:25Z</cp:lastPrinted>
  <dcterms:created xsi:type="dcterms:W3CDTF">2012-06-22T07:33:11Z</dcterms:created>
  <dcterms:modified xsi:type="dcterms:W3CDTF">2015-03-24T08:52:50Z</dcterms:modified>
  <cp:category/>
  <cp:version/>
  <cp:contentType/>
  <cp:contentStatus/>
</cp:coreProperties>
</file>