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<sst xmlns="http://schemas.openxmlformats.org/spreadsheetml/2006/main" count="216" uniqueCount="172">
  <si>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</si>
  <si>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</si>
  <si>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</si>
  <si>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</si>
  <si>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</si>
  <si>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</si>
  <si>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</si>
  <si>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</si>
  <si>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</si>
  <si>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</si>
  <si>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</si>
  <si>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</si>
  <si>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</si>
  <si>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</si>
  <si>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</si>
  <si>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</si>
  <si>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</si>
  <si>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</si>
  <si>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</si>
  <si>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по сост  на 20.11 08 г.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</si>
  <si>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</si>
  <si>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</si>
  <si>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</si>
  <si>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</si>
  <si>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</si>
  <si>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</si>
  <si>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</si>
  <si>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</si>
  <si>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</si>
  <si>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</si>
  <si>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</si>
  <si>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</si>
  <si>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</si>
  <si>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</si>
  <si>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</si>
  <si>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</si>
  <si>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</si>
  <si>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</si>
  <si>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</si>
  <si>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июнь</t>
  </si>
  <si>
    <t>июль</t>
  </si>
  <si>
    <t>август</t>
  </si>
  <si>
    <t>М2</t>
  </si>
  <si>
    <t xml:space="preserve">  Дата постановки на кадастровый учет</t>
  </si>
  <si>
    <t>Ремонт  и содержание конструктивных элементов</t>
  </si>
  <si>
    <t>итого:</t>
  </si>
  <si>
    <t>М.ГОРЬКОГО</t>
  </si>
  <si>
    <t>Ремонт цоколя</t>
  </si>
  <si>
    <t>66:44:0102007:95</t>
  </si>
  <si>
    <t xml:space="preserve">Ремонт отмостки </t>
  </si>
  <si>
    <t>январь</t>
  </si>
  <si>
    <t>февраль</t>
  </si>
  <si>
    <t>ул.М.ГОРЬКОГО, 7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</si>
  <si>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</si>
  <si>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</si>
  <si>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</si>
  <si>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</si>
  <si>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ремонт кровли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</si>
  <si>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</si>
  <si>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</si>
  <si>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</si>
  <si>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</si>
  <si>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</si>
  <si>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</si>
  <si>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</si>
  <si>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</si>
  <si>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</si>
  <si>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</si>
  <si>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</si>
  <si>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</si>
  <si>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</si>
  <si>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№ п/п</t>
  </si>
  <si>
    <t>Части здания и конструкции</t>
  </si>
  <si>
    <t>Техническое состояние</t>
  </si>
  <si>
    <t xml:space="preserve">Вывод </t>
  </si>
  <si>
    <t>Фундаменты</t>
  </si>
  <si>
    <t>Стены</t>
  </si>
  <si>
    <t>Водоотводящие</t>
  </si>
  <si>
    <t xml:space="preserve"> устройства</t>
  </si>
  <si>
    <t>Крыша</t>
  </si>
  <si>
    <t>Дымовые трубы</t>
  </si>
  <si>
    <t>Полы в МОП</t>
  </si>
  <si>
    <t>Шершавость стяжки</t>
  </si>
  <si>
    <t xml:space="preserve">Облицовка плиткой </t>
  </si>
  <si>
    <t>Окна в МОП</t>
  </si>
  <si>
    <t>Двери в МОП</t>
  </si>
  <si>
    <t>Лестницы</t>
  </si>
  <si>
    <t>Подвал</t>
  </si>
  <si>
    <t>Требуется осушение</t>
  </si>
  <si>
    <t>Подъезды</t>
  </si>
  <si>
    <t>Благоустройство</t>
  </si>
  <si>
    <t>Водопровод</t>
  </si>
  <si>
    <t>Канализация</t>
  </si>
  <si>
    <t>Отопление</t>
  </si>
  <si>
    <t>Эл/оборудование</t>
  </si>
  <si>
    <t>огранич. работоспособное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</si>
  <si>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</si>
  <si>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</si>
  <si>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</si>
  <si>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</si>
  <si>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</si>
  <si>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</si>
  <si>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</si>
  <si>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</si>
  <si>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</si>
  <si>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</si>
  <si>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4.1.</t>
  </si>
  <si>
    <t>4.2.</t>
  </si>
  <si>
    <t>4.3.</t>
  </si>
  <si>
    <t>5.1.</t>
  </si>
  <si>
    <t>5.2.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</si>
  <si>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</si>
  <si>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</si>
  <si>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</si>
  <si>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</si>
  <si>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заделка подвальных окон</t>
  </si>
  <si>
    <t>чистка вентиляции</t>
  </si>
  <si>
    <t>кв.76</t>
  </si>
  <si>
    <t>открытие подвальных окон</t>
  </si>
  <si>
    <t>май</t>
  </si>
  <si>
    <t>демонтаж ж/б блоков с проезж.части</t>
  </si>
  <si>
    <t>кв.59</t>
  </si>
  <si>
    <t>кв.18</t>
  </si>
  <si>
    <t>закрытие подвальных окон</t>
  </si>
  <si>
    <t>октябрь</t>
  </si>
  <si>
    <t>смена водосточных труб</t>
  </si>
  <si>
    <t>ноябрь</t>
  </si>
  <si>
    <t>ремонт металлического ограждения окна</t>
  </si>
  <si>
    <t>под.4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</si>
  <si>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</si>
  <si>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</si>
  <si>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</si>
  <si>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12меш.0,6тн</t>
  </si>
  <si>
    <t>10меш.0,5кг</t>
  </si>
  <si>
    <t>откос травы</t>
  </si>
  <si>
    <t>обслуж.узла учета ТЭ</t>
  </si>
  <si>
    <t>УралТеплоКонтроль</t>
  </si>
  <si>
    <t>обслуживание УУ ТЭ</t>
  </si>
  <si>
    <t>УралТеплоКонтррль</t>
  </si>
  <si>
    <t>Удов.</t>
  </si>
  <si>
    <t>Неудов.</t>
  </si>
  <si>
    <t>удов.</t>
  </si>
  <si>
    <t>Смена кровли,  над 1под лежит антенна</t>
  </si>
  <si>
    <t>Неудов</t>
  </si>
  <si>
    <t>Ремонт дым.труб,  отсутствуют 3 колпака</t>
  </si>
  <si>
    <t>Ремонт в 2011г.</t>
  </si>
  <si>
    <t>работоспособное</t>
  </si>
  <si>
    <t>Текущий ремонт</t>
  </si>
  <si>
    <t xml:space="preserve"> </t>
  </si>
  <si>
    <t>Описание элементов(материал,конструкция или система, отделка и прочее)</t>
  </si>
  <si>
    <t>ж.бетонный ленточные</t>
  </si>
  <si>
    <t>оштукатуренный</t>
  </si>
  <si>
    <t>кирпичные</t>
  </si>
  <si>
    <t>крыльца бетонированные</t>
  </si>
  <si>
    <t>водосточные трубы металлические</t>
  </si>
  <si>
    <t>шиферная</t>
  </si>
  <si>
    <t xml:space="preserve"> трубы кирпичные, шахты  досщатые оштукатуренные</t>
  </si>
  <si>
    <t>ж.бетонные плиты</t>
  </si>
  <si>
    <t>стяжка</t>
  </si>
  <si>
    <t>деревянные с двойным переплетом</t>
  </si>
  <si>
    <t>металлические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</si>
  <si>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</si>
  <si>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</si>
  <si>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</si>
  <si>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</si>
  <si>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</si>
  <si>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</si>
  <si>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</si>
  <si>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</si>
  <si>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</si>
  <si>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УК Южилкомплекс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</si>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</sst>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46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8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justify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25</v>
      </c>
      <c r="D1" s="8"/>
    </row>
    <row r="2" spans="2:4" ht="12.75">
      <c r="B2" s="8" t="s">
        <v>26</v>
      </c>
      <c r="C2" s="8" t="s">
        <v>27</v>
      </c>
      <c r="D2" s="8" t="s">
        <v>111</v>
      </c>
    </row>
    <row r="4" spans="1:4" ht="12.75">
      <c r="A4" s="4" t="s">
        <v>28</v>
      </c>
      <c r="B4" t="s">
        <v>0</v>
      </c>
      <c r="C4" s="11" t="s">
        <v>46</v>
      </c>
      <c r="D4" s="11">
        <v>7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171</v>
      </c>
      <c r="D7" s="2"/>
      <c r="E7" s="3"/>
    </row>
    <row r="8" spans="1:5" ht="12.75">
      <c r="A8" s="1">
        <v>2</v>
      </c>
      <c r="B8" s="1" t="s">
        <v>2</v>
      </c>
      <c r="C8" s="9">
        <v>1967</v>
      </c>
      <c r="D8" s="2"/>
      <c r="E8" s="3"/>
    </row>
    <row r="9" spans="1:5" ht="12.75">
      <c r="A9" s="1">
        <v>3</v>
      </c>
      <c r="B9" s="1" t="s">
        <v>3</v>
      </c>
      <c r="C9" s="10">
        <v>0.15</v>
      </c>
      <c r="D9" s="2"/>
      <c r="E9" s="3"/>
    </row>
    <row r="10" spans="1:5" ht="12.75">
      <c r="A10" s="1"/>
      <c r="B10" s="1" t="s">
        <v>19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76</v>
      </c>
      <c r="D13" s="2"/>
      <c r="E13" s="3"/>
    </row>
    <row r="14" spans="1:5" ht="12.75">
      <c r="A14" s="1">
        <v>7</v>
      </c>
      <c r="B14" s="1" t="s">
        <v>7</v>
      </c>
      <c r="C14" s="9">
        <v>12369</v>
      </c>
      <c r="D14" s="2" t="s">
        <v>37</v>
      </c>
      <c r="E14" s="3"/>
    </row>
    <row r="15" spans="1:5" ht="12.75">
      <c r="A15" s="1">
        <v>8</v>
      </c>
      <c r="B15" s="1" t="s">
        <v>8</v>
      </c>
      <c r="C15" s="9">
        <v>3429.3</v>
      </c>
      <c r="D15" s="2" t="s">
        <v>38</v>
      </c>
      <c r="E15" s="3"/>
    </row>
    <row r="16" spans="1:5" ht="12.75">
      <c r="A16" s="1">
        <v>9</v>
      </c>
      <c r="B16" s="1" t="s">
        <v>9</v>
      </c>
      <c r="C16" s="9">
        <v>3025.9</v>
      </c>
      <c r="D16" s="2" t="s">
        <v>38</v>
      </c>
      <c r="E16" s="3"/>
    </row>
    <row r="17" spans="1:5" ht="12.75">
      <c r="A17" s="1">
        <v>10</v>
      </c>
      <c r="B17" s="1" t="s">
        <v>20</v>
      </c>
      <c r="C17" s="9">
        <v>2953.2</v>
      </c>
      <c r="D17" s="2" t="s">
        <v>38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161.9</v>
      </c>
      <c r="D19" s="2" t="s">
        <v>42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698.7</v>
      </c>
      <c r="D21" s="2"/>
      <c r="E21" s="3"/>
    </row>
    <row r="22" spans="1:5" ht="12.75">
      <c r="A22" s="1"/>
      <c r="B22" s="1" t="s">
        <v>13</v>
      </c>
      <c r="C22" s="9">
        <v>668</v>
      </c>
      <c r="D22" s="2" t="s">
        <v>38</v>
      </c>
      <c r="E22" s="3"/>
    </row>
    <row r="23" spans="1:5" ht="12.75">
      <c r="A23" s="1"/>
      <c r="B23" s="1" t="s">
        <v>14</v>
      </c>
      <c r="C23" s="9">
        <v>241.5</v>
      </c>
      <c r="D23" s="2" t="s">
        <v>38</v>
      </c>
      <c r="E23" s="3"/>
    </row>
    <row r="24" spans="1:5" ht="12.75">
      <c r="A24" s="1">
        <v>13</v>
      </c>
      <c r="B24" s="1" t="s">
        <v>15</v>
      </c>
      <c r="C24" s="13">
        <v>1017</v>
      </c>
      <c r="D24" s="2" t="s">
        <v>38</v>
      </c>
      <c r="E24" s="3"/>
    </row>
    <row r="25" spans="1:5" ht="12.75">
      <c r="A25" s="1">
        <v>14</v>
      </c>
      <c r="B25" s="1" t="s">
        <v>16</v>
      </c>
      <c r="C25" s="14" t="s">
        <v>48</v>
      </c>
      <c r="D25" s="2"/>
      <c r="E25" s="3"/>
    </row>
    <row r="26" spans="1:5" ht="12.75">
      <c r="A26" s="1">
        <v>15</v>
      </c>
      <c r="B26" s="1" t="s">
        <v>43</v>
      </c>
      <c r="C26" s="15">
        <v>41059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4" sqref="C4"/>
    </sheetView>
  </sheetViews>
  <sheetFormatPr defaultColWidth="9.00390625" defaultRowHeight="12.75"/>
  <cols>
    <col min="1" max="1" width="5.25390625" style="0" customWidth="1"/>
    <col min="2" max="3" width="25.125" style="0" customWidth="1"/>
    <col min="4" max="4" width="24.875" style="0" customWidth="1"/>
    <col min="5" max="5" width="31.00390625" style="0" customWidth="1"/>
    <col min="6" max="6" width="31.875" style="0" customWidth="1"/>
    <col min="8" max="8" width="27.00390625" style="0" customWidth="1"/>
  </cols>
  <sheetData>
    <row r="1" spans="1:3" ht="12.75">
      <c r="A1" s="4" t="s">
        <v>29</v>
      </c>
      <c r="B1" s="8" t="s">
        <v>30</v>
      </c>
      <c r="C1" s="8"/>
    </row>
    <row r="2" ht="12.75">
      <c r="B2" t="s">
        <v>22</v>
      </c>
    </row>
    <row r="3" ht="13.5" thickBot="1"/>
    <row r="4" spans="1:5" ht="48" customHeight="1" thickBot="1">
      <c r="A4" s="16" t="s">
        <v>71</v>
      </c>
      <c r="B4" s="35" t="s">
        <v>72</v>
      </c>
      <c r="C4" s="35" t="s">
        <v>149</v>
      </c>
      <c r="D4" s="35" t="s">
        <v>73</v>
      </c>
      <c r="E4" s="35" t="s">
        <v>74</v>
      </c>
    </row>
    <row r="5" spans="1:5" ht="22.5" customHeight="1" thickBot="1">
      <c r="A5" s="36">
        <v>1</v>
      </c>
      <c r="B5" s="37" t="s">
        <v>75</v>
      </c>
      <c r="C5" s="37" t="s">
        <v>150</v>
      </c>
      <c r="D5" s="38" t="s">
        <v>139</v>
      </c>
      <c r="E5" s="37" t="s">
        <v>49</v>
      </c>
    </row>
    <row r="6" spans="1:5" ht="15.75" thickBot="1">
      <c r="A6" s="36">
        <v>2</v>
      </c>
      <c r="B6" s="37" t="s">
        <v>24</v>
      </c>
      <c r="C6" s="37" t="s">
        <v>151</v>
      </c>
      <c r="D6" s="38" t="s">
        <v>140</v>
      </c>
      <c r="E6" s="37" t="s">
        <v>47</v>
      </c>
    </row>
    <row r="7" spans="1:5" ht="15.75" thickBot="1">
      <c r="A7" s="36">
        <v>3</v>
      </c>
      <c r="B7" s="37" t="s">
        <v>76</v>
      </c>
      <c r="C7" s="37" t="s">
        <v>152</v>
      </c>
      <c r="D7" s="38" t="s">
        <v>139</v>
      </c>
      <c r="E7" s="37"/>
    </row>
    <row r="8" spans="1:5" ht="15.75" thickBot="1">
      <c r="A8" s="36">
        <v>4</v>
      </c>
      <c r="B8" s="37" t="s">
        <v>23</v>
      </c>
      <c r="C8" s="37" t="s">
        <v>153</v>
      </c>
      <c r="D8" s="38" t="s">
        <v>139</v>
      </c>
      <c r="E8" s="37"/>
    </row>
    <row r="9" spans="1:5" ht="26.25" customHeight="1">
      <c r="A9" s="46">
        <v>5</v>
      </c>
      <c r="B9" s="39" t="s">
        <v>77</v>
      </c>
      <c r="C9" s="39" t="s">
        <v>154</v>
      </c>
      <c r="D9" s="46" t="s">
        <v>141</v>
      </c>
      <c r="E9" s="48"/>
    </row>
    <row r="10" spans="1:5" ht="15.75" thickBot="1">
      <c r="A10" s="47"/>
      <c r="B10" s="37" t="s">
        <v>78</v>
      </c>
      <c r="C10" s="37"/>
      <c r="D10" s="47"/>
      <c r="E10" s="49"/>
    </row>
    <row r="11" spans="1:5" ht="35.25" customHeight="1" thickBot="1">
      <c r="A11" s="36">
        <v>6</v>
      </c>
      <c r="B11" s="37" t="s">
        <v>79</v>
      </c>
      <c r="C11" s="37" t="s">
        <v>155</v>
      </c>
      <c r="D11" s="38" t="s">
        <v>140</v>
      </c>
      <c r="E11" s="37" t="s">
        <v>142</v>
      </c>
    </row>
    <row r="12" spans="1:5" ht="51" customHeight="1" thickBot="1">
      <c r="A12" s="36">
        <v>7</v>
      </c>
      <c r="B12" s="37" t="s">
        <v>80</v>
      </c>
      <c r="C12" s="37" t="s">
        <v>156</v>
      </c>
      <c r="D12" s="38" t="s">
        <v>143</v>
      </c>
      <c r="E12" s="37" t="s">
        <v>144</v>
      </c>
    </row>
    <row r="13" spans="1:5" ht="15.75" thickBot="1">
      <c r="A13" s="36">
        <v>8</v>
      </c>
      <c r="B13" s="37" t="s">
        <v>21</v>
      </c>
      <c r="C13" s="37" t="s">
        <v>157</v>
      </c>
      <c r="D13" s="38" t="s">
        <v>139</v>
      </c>
      <c r="E13" s="37"/>
    </row>
    <row r="14" spans="1:5" ht="15.75" thickBot="1">
      <c r="A14" s="36">
        <v>9</v>
      </c>
      <c r="B14" s="37" t="s">
        <v>81</v>
      </c>
      <c r="C14" s="37" t="s">
        <v>158</v>
      </c>
      <c r="D14" s="38" t="s">
        <v>82</v>
      </c>
      <c r="E14" s="37" t="s">
        <v>83</v>
      </c>
    </row>
    <row r="15" spans="1:5" ht="30.75" thickBot="1">
      <c r="A15" s="36">
        <v>10</v>
      </c>
      <c r="B15" s="37" t="s">
        <v>84</v>
      </c>
      <c r="C15" s="37" t="s">
        <v>159</v>
      </c>
      <c r="D15" s="38" t="s">
        <v>139</v>
      </c>
      <c r="E15" s="37"/>
    </row>
    <row r="16" spans="1:5" ht="15.75" thickBot="1">
      <c r="A16" s="36">
        <v>11</v>
      </c>
      <c r="B16" s="37" t="s">
        <v>85</v>
      </c>
      <c r="C16" s="37" t="s">
        <v>160</v>
      </c>
      <c r="D16" s="38" t="s">
        <v>139</v>
      </c>
      <c r="E16" s="37"/>
    </row>
    <row r="17" spans="1:5" ht="15.75" thickBot="1">
      <c r="A17" s="36">
        <v>12</v>
      </c>
      <c r="B17" s="37" t="s">
        <v>86</v>
      </c>
      <c r="C17" s="37" t="s">
        <v>161</v>
      </c>
      <c r="D17" s="38" t="s">
        <v>139</v>
      </c>
      <c r="E17" s="37"/>
    </row>
    <row r="18" spans="1:5" ht="15.75" thickBot="1">
      <c r="A18" s="36">
        <v>13</v>
      </c>
      <c r="B18" s="37" t="s">
        <v>87</v>
      </c>
      <c r="C18" s="37"/>
      <c r="D18" s="38" t="s">
        <v>140</v>
      </c>
      <c r="E18" s="37" t="s">
        <v>88</v>
      </c>
    </row>
    <row r="19" spans="1:5" ht="15.75" thickBot="1">
      <c r="A19" s="36">
        <v>14</v>
      </c>
      <c r="B19" s="37" t="s">
        <v>89</v>
      </c>
      <c r="C19" s="37" t="s">
        <v>162</v>
      </c>
      <c r="D19" s="38" t="s">
        <v>139</v>
      </c>
      <c r="E19" s="37" t="s">
        <v>145</v>
      </c>
    </row>
    <row r="20" spans="1:5" ht="15.75" thickBot="1">
      <c r="A20" s="36">
        <v>15</v>
      </c>
      <c r="B20" s="37" t="s">
        <v>90</v>
      </c>
      <c r="C20" s="37"/>
      <c r="D20" s="38" t="s">
        <v>141</v>
      </c>
      <c r="E20" s="37"/>
    </row>
    <row r="21" spans="1:5" ht="15.75" thickBot="1">
      <c r="A21" s="36">
        <v>16</v>
      </c>
      <c r="B21" s="37" t="s">
        <v>91</v>
      </c>
      <c r="C21" s="37"/>
      <c r="D21" s="38" t="s">
        <v>146</v>
      </c>
      <c r="E21" s="37"/>
    </row>
    <row r="22" spans="1:5" ht="15.75" thickBot="1">
      <c r="A22" s="36">
        <v>17</v>
      </c>
      <c r="B22" s="37" t="s">
        <v>92</v>
      </c>
      <c r="C22" s="37"/>
      <c r="D22" s="38" t="s">
        <v>146</v>
      </c>
      <c r="E22" s="37"/>
    </row>
    <row r="23" spans="1:5" ht="15.75" thickBot="1">
      <c r="A23" s="36">
        <v>18</v>
      </c>
      <c r="B23" s="37" t="s">
        <v>93</v>
      </c>
      <c r="C23" s="37"/>
      <c r="D23" s="38" t="s">
        <v>146</v>
      </c>
      <c r="E23" s="37"/>
    </row>
    <row r="24" spans="1:5" ht="21.75" customHeight="1" thickBot="1">
      <c r="A24" s="36">
        <v>19</v>
      </c>
      <c r="B24" s="37" t="s">
        <v>94</v>
      </c>
      <c r="C24" s="37"/>
      <c r="D24" s="38" t="s">
        <v>95</v>
      </c>
      <c r="E24" s="37" t="s">
        <v>147</v>
      </c>
    </row>
    <row r="25" ht="15">
      <c r="A25" s="42" t="s">
        <v>148</v>
      </c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="130" zoomScaleNormal="130" workbookViewId="0" topLeftCell="A44">
      <selection activeCell="E53" sqref="E53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8.75390625" style="0" customWidth="1"/>
    <col min="5" max="5" width="10.00390625" style="0" customWidth="1"/>
  </cols>
  <sheetData>
    <row r="1" spans="1:2" ht="12.75">
      <c r="A1" s="12"/>
      <c r="B1" s="12" t="s">
        <v>69</v>
      </c>
    </row>
    <row r="2" spans="1:6" ht="15.75">
      <c r="A2" s="12"/>
      <c r="D2" s="33" t="s">
        <v>70</v>
      </c>
      <c r="E2" s="34"/>
      <c r="F2" s="34"/>
    </row>
    <row r="3" spans="2:4" ht="12.75">
      <c r="B3" s="4" t="s">
        <v>52</v>
      </c>
      <c r="C3" s="8"/>
      <c r="D3" s="8" t="s">
        <v>112</v>
      </c>
    </row>
    <row r="4" ht="12.75">
      <c r="B4" s="4"/>
    </row>
    <row r="5" spans="1:5" ht="12.75">
      <c r="A5" s="5"/>
      <c r="B5" s="12" t="s">
        <v>34</v>
      </c>
      <c r="C5" s="5"/>
      <c r="D5" s="5"/>
      <c r="E5" s="5"/>
    </row>
    <row r="7" spans="1:6" ht="22.5">
      <c r="A7" s="7" t="s">
        <v>60</v>
      </c>
      <c r="B7" s="23" t="s">
        <v>31</v>
      </c>
      <c r="C7" s="17" t="s">
        <v>32</v>
      </c>
      <c r="D7" s="17" t="s">
        <v>55</v>
      </c>
      <c r="E7" s="6" t="s">
        <v>33</v>
      </c>
      <c r="F7" s="17" t="s">
        <v>56</v>
      </c>
    </row>
    <row r="8" spans="1:6" ht="12.75">
      <c r="A8" s="7"/>
      <c r="B8" s="24"/>
      <c r="C8" s="18"/>
      <c r="D8" s="6"/>
      <c r="E8" s="18" t="s">
        <v>45</v>
      </c>
      <c r="F8" s="18"/>
    </row>
    <row r="9" spans="1:6" ht="12.75">
      <c r="A9" s="27"/>
      <c r="B9" s="12" t="s">
        <v>61</v>
      </c>
      <c r="C9" s="28"/>
      <c r="D9" s="29"/>
      <c r="E9" s="29"/>
      <c r="F9" s="29"/>
    </row>
    <row r="10" spans="1:6" ht="22.5">
      <c r="A10" s="7" t="s">
        <v>60</v>
      </c>
      <c r="B10" s="23" t="s">
        <v>31</v>
      </c>
      <c r="C10" s="17" t="s">
        <v>32</v>
      </c>
      <c r="D10" s="17" t="s">
        <v>55</v>
      </c>
      <c r="E10" s="6" t="s">
        <v>33</v>
      </c>
      <c r="F10" s="17" t="s">
        <v>56</v>
      </c>
    </row>
    <row r="11" spans="1:6" ht="12.75">
      <c r="A11" s="7">
        <v>2</v>
      </c>
      <c r="B11" s="25" t="s">
        <v>44</v>
      </c>
      <c r="C11" s="6"/>
      <c r="D11" s="7"/>
      <c r="E11" s="7"/>
      <c r="F11" s="7"/>
    </row>
    <row r="12" spans="1:6" ht="12.75">
      <c r="A12" s="7" t="s">
        <v>96</v>
      </c>
      <c r="B12" s="19" t="s">
        <v>115</v>
      </c>
      <c r="C12" s="19"/>
      <c r="D12" s="19"/>
      <c r="E12" s="19" t="s">
        <v>50</v>
      </c>
      <c r="F12" s="19">
        <v>279</v>
      </c>
    </row>
    <row r="13" spans="1:6" ht="12.75">
      <c r="A13" s="7" t="s">
        <v>97</v>
      </c>
      <c r="B13" s="19" t="s">
        <v>116</v>
      </c>
      <c r="C13" s="19"/>
      <c r="D13" s="19" t="s">
        <v>117</v>
      </c>
      <c r="E13" s="19" t="s">
        <v>51</v>
      </c>
      <c r="F13" s="19">
        <v>107</v>
      </c>
    </row>
    <row r="14" spans="1:6" ht="12.75">
      <c r="A14" s="7" t="s">
        <v>98</v>
      </c>
      <c r="B14" s="19" t="s">
        <v>118</v>
      </c>
      <c r="C14" s="19"/>
      <c r="D14" s="19"/>
      <c r="E14" s="19" t="s">
        <v>119</v>
      </c>
      <c r="F14" s="19">
        <v>193</v>
      </c>
    </row>
    <row r="15" spans="1:6" ht="12.75">
      <c r="A15" s="7" t="s">
        <v>99</v>
      </c>
      <c r="B15" s="19" t="s">
        <v>120</v>
      </c>
      <c r="C15" s="19"/>
      <c r="D15" s="19"/>
      <c r="E15" s="19" t="s">
        <v>119</v>
      </c>
      <c r="F15" s="19">
        <v>529</v>
      </c>
    </row>
    <row r="16" spans="1:6" ht="12.75">
      <c r="A16" s="7" t="s">
        <v>100</v>
      </c>
      <c r="B16" s="19" t="s">
        <v>57</v>
      </c>
      <c r="C16" s="19"/>
      <c r="D16" s="19" t="s">
        <v>121</v>
      </c>
      <c r="E16" s="19" t="s">
        <v>39</v>
      </c>
      <c r="F16" s="19">
        <v>2247</v>
      </c>
    </row>
    <row r="17" spans="1:6" ht="12.75">
      <c r="A17" s="7" t="s">
        <v>101</v>
      </c>
      <c r="B17" s="19" t="s">
        <v>57</v>
      </c>
      <c r="C17" s="19"/>
      <c r="D17" s="19" t="s">
        <v>122</v>
      </c>
      <c r="E17" s="19" t="s">
        <v>40</v>
      </c>
      <c r="F17" s="19">
        <v>1975</v>
      </c>
    </row>
    <row r="18" spans="1:6" ht="12.75">
      <c r="A18" s="7" t="s">
        <v>102</v>
      </c>
      <c r="B18" s="19" t="s">
        <v>57</v>
      </c>
      <c r="C18" s="19"/>
      <c r="D18" s="19" t="s">
        <v>122</v>
      </c>
      <c r="E18" s="19" t="s">
        <v>41</v>
      </c>
      <c r="F18" s="19">
        <v>3001</v>
      </c>
    </row>
    <row r="19" spans="1:6" ht="12.75">
      <c r="A19" s="7"/>
      <c r="B19" s="19" t="s">
        <v>123</v>
      </c>
      <c r="C19" s="19"/>
      <c r="D19" s="19"/>
      <c r="E19" s="19" t="s">
        <v>124</v>
      </c>
      <c r="F19" s="19">
        <v>282</v>
      </c>
    </row>
    <row r="20" spans="1:6" ht="12.75">
      <c r="A20" s="7"/>
      <c r="B20" s="19" t="s">
        <v>125</v>
      </c>
      <c r="C20" s="19"/>
      <c r="D20" s="19"/>
      <c r="E20" s="19" t="s">
        <v>126</v>
      </c>
      <c r="F20" s="19">
        <v>6206</v>
      </c>
    </row>
    <row r="21" spans="1:6" ht="12.75">
      <c r="A21" s="7"/>
      <c r="B21" s="19" t="s">
        <v>127</v>
      </c>
      <c r="C21" s="19"/>
      <c r="D21" s="19" t="s">
        <v>128</v>
      </c>
      <c r="E21" s="19" t="s">
        <v>53</v>
      </c>
      <c r="F21" s="19">
        <v>889</v>
      </c>
    </row>
    <row r="22" spans="1:6" ht="12.75">
      <c r="A22" s="7"/>
      <c r="B22" s="26"/>
      <c r="C22" s="7"/>
      <c r="D22" s="7"/>
      <c r="E22" s="20" t="s">
        <v>45</v>
      </c>
      <c r="F22" s="40">
        <f>F12+F13+F14+F15+F16+F17+F18+F19+F20+F21</f>
        <v>15708</v>
      </c>
    </row>
    <row r="23" spans="1:6" ht="12.75">
      <c r="A23" s="7">
        <v>3</v>
      </c>
      <c r="B23" s="12" t="s">
        <v>35</v>
      </c>
      <c r="C23" s="20"/>
      <c r="D23" s="7"/>
      <c r="E23" s="7"/>
      <c r="F23" s="7"/>
    </row>
    <row r="24" spans="1:6" ht="12.75">
      <c r="A24" s="7"/>
      <c r="B24" s="12" t="s">
        <v>36</v>
      </c>
      <c r="C24" s="7"/>
      <c r="D24" s="7"/>
      <c r="E24" s="7"/>
      <c r="F24" s="7"/>
    </row>
    <row r="25" spans="1:6" ht="12.75">
      <c r="A25" s="7" t="s">
        <v>103</v>
      </c>
      <c r="B25" s="7" t="s">
        <v>129</v>
      </c>
      <c r="C25" s="7"/>
      <c r="D25" s="7"/>
      <c r="E25" s="7"/>
      <c r="F25" s="7"/>
    </row>
    <row r="26" spans="1:6" ht="12.75">
      <c r="A26" s="7" t="s">
        <v>104</v>
      </c>
      <c r="B26" s="7" t="s">
        <v>130</v>
      </c>
      <c r="C26" s="7"/>
      <c r="D26" s="7"/>
      <c r="E26" s="7" t="s">
        <v>66</v>
      </c>
      <c r="F26" s="7">
        <v>73029</v>
      </c>
    </row>
    <row r="27" spans="1:6" ht="12.75">
      <c r="A27" s="7" t="s">
        <v>105</v>
      </c>
      <c r="B27" s="26"/>
      <c r="C27" s="7"/>
      <c r="D27" s="7"/>
      <c r="E27" s="20" t="s">
        <v>45</v>
      </c>
      <c r="F27" s="20">
        <f>F26</f>
        <v>73029</v>
      </c>
    </row>
    <row r="28" spans="1:6" ht="25.5" customHeight="1">
      <c r="A28" s="7">
        <v>4</v>
      </c>
      <c r="B28" s="50" t="s">
        <v>54</v>
      </c>
      <c r="C28" s="51"/>
      <c r="D28" s="52"/>
      <c r="E28" s="30"/>
      <c r="F28" s="31"/>
    </row>
    <row r="29" spans="1:6" ht="12.75">
      <c r="A29" s="7" t="s">
        <v>106</v>
      </c>
      <c r="B29" s="7" t="s">
        <v>131</v>
      </c>
      <c r="C29" s="7" t="s">
        <v>132</v>
      </c>
      <c r="D29" s="7"/>
      <c r="E29" s="7" t="s">
        <v>119</v>
      </c>
      <c r="F29" s="7">
        <v>1471</v>
      </c>
    </row>
    <row r="30" spans="1:6" ht="12.75">
      <c r="A30" s="7" t="s">
        <v>107</v>
      </c>
      <c r="B30" s="7" t="s">
        <v>131</v>
      </c>
      <c r="C30" s="7" t="s">
        <v>133</v>
      </c>
      <c r="D30" s="7"/>
      <c r="E30" s="21" t="s">
        <v>119</v>
      </c>
      <c r="F30" s="21">
        <v>1226</v>
      </c>
    </row>
    <row r="31" spans="1:6" ht="12.75">
      <c r="A31" s="7" t="s">
        <v>108</v>
      </c>
      <c r="B31" s="7" t="s">
        <v>134</v>
      </c>
      <c r="C31" s="7"/>
      <c r="D31" s="7"/>
      <c r="E31" s="7" t="s">
        <v>40</v>
      </c>
      <c r="F31" s="7">
        <v>600</v>
      </c>
    </row>
    <row r="32" spans="1:6" ht="12.75">
      <c r="A32" s="7"/>
      <c r="B32" s="26"/>
      <c r="C32" s="7"/>
      <c r="D32" s="7"/>
      <c r="E32" s="20" t="s">
        <v>45</v>
      </c>
      <c r="F32" s="20">
        <f>F29+F30+F31</f>
        <v>3297</v>
      </c>
    </row>
    <row r="33" spans="1:6" ht="12.75">
      <c r="A33" s="7"/>
      <c r="B33" s="26"/>
      <c r="C33" s="7"/>
      <c r="D33" s="7"/>
      <c r="E33" s="7"/>
      <c r="F33" s="7"/>
    </row>
    <row r="34" spans="1:6" ht="12.75">
      <c r="A34" s="7">
        <v>5</v>
      </c>
      <c r="B34" s="50" t="s">
        <v>58</v>
      </c>
      <c r="C34" s="51"/>
      <c r="D34" s="52"/>
      <c r="E34" s="7"/>
      <c r="F34" s="7"/>
    </row>
    <row r="35" spans="1:6" ht="12.75">
      <c r="A35" s="7" t="s">
        <v>109</v>
      </c>
      <c r="B35" s="7" t="s">
        <v>135</v>
      </c>
      <c r="C35" s="7" t="s">
        <v>136</v>
      </c>
      <c r="D35" s="7"/>
      <c r="E35" s="7" t="s">
        <v>50</v>
      </c>
      <c r="F35" s="7">
        <v>2400</v>
      </c>
    </row>
    <row r="36" spans="1:10" ht="12.75">
      <c r="A36" s="7" t="s">
        <v>110</v>
      </c>
      <c r="B36" s="7" t="s">
        <v>137</v>
      </c>
      <c r="C36" s="7" t="s">
        <v>138</v>
      </c>
      <c r="D36" s="7"/>
      <c r="E36" s="7" t="s">
        <v>119</v>
      </c>
      <c r="F36" s="7">
        <v>2400</v>
      </c>
      <c r="J36" s="3"/>
    </row>
    <row r="37" spans="1:10" ht="12.75">
      <c r="A37" s="7"/>
      <c r="B37" s="26"/>
      <c r="C37" s="7"/>
      <c r="D37" s="7"/>
      <c r="E37" s="20" t="s">
        <v>45</v>
      </c>
      <c r="F37" s="20">
        <f>F35+F36</f>
        <v>4800</v>
      </c>
      <c r="J37" s="3"/>
    </row>
    <row r="38" spans="1:6" ht="12.75">
      <c r="A38" s="7">
        <v>6</v>
      </c>
      <c r="B38" s="26" t="s">
        <v>65</v>
      </c>
      <c r="C38" s="7"/>
      <c r="D38" s="7"/>
      <c r="E38" s="7" t="s">
        <v>66</v>
      </c>
      <c r="F38" s="7">
        <v>3268</v>
      </c>
    </row>
    <row r="39" spans="1:6" ht="12.75">
      <c r="A39" s="7">
        <v>7</v>
      </c>
      <c r="B39" s="26" t="s">
        <v>67</v>
      </c>
      <c r="C39" s="7"/>
      <c r="D39" s="7"/>
      <c r="E39" s="7" t="s">
        <v>66</v>
      </c>
      <c r="F39" s="7">
        <v>56645</v>
      </c>
    </row>
    <row r="40" spans="1:6" ht="12.75">
      <c r="A40" s="7">
        <v>8</v>
      </c>
      <c r="B40" s="26" t="s">
        <v>68</v>
      </c>
      <c r="C40" s="7"/>
      <c r="D40" s="7"/>
      <c r="E40" s="7" t="s">
        <v>66</v>
      </c>
      <c r="F40" s="7">
        <v>29952</v>
      </c>
    </row>
    <row r="41" spans="1:6" ht="12.75">
      <c r="A41" s="7"/>
      <c r="B41" s="26" t="s">
        <v>59</v>
      </c>
      <c r="C41" s="7"/>
      <c r="D41" s="7"/>
      <c r="E41" s="7"/>
      <c r="F41" s="22">
        <f>F22+F27+F32+F37+F38+F39+F40</f>
        <v>186699</v>
      </c>
    </row>
    <row r="42" ht="12.75">
      <c r="H42" s="3"/>
    </row>
    <row r="43" spans="2:8" ht="12.75">
      <c r="B43" s="32" t="s">
        <v>62</v>
      </c>
      <c r="H43" s="3"/>
    </row>
    <row r="44" spans="2:8" ht="33.75">
      <c r="B44" s="2" t="s">
        <v>4</v>
      </c>
      <c r="C44" s="44" t="s">
        <v>163</v>
      </c>
      <c r="D44" s="44" t="s">
        <v>164</v>
      </c>
      <c r="E44" s="44" t="s">
        <v>113</v>
      </c>
      <c r="F44" s="44" t="s">
        <v>165</v>
      </c>
      <c r="G44" s="17" t="s">
        <v>166</v>
      </c>
      <c r="H44" s="45"/>
    </row>
    <row r="45" spans="2:8" ht="12.75">
      <c r="B45" s="1" t="s">
        <v>63</v>
      </c>
      <c r="C45" s="1">
        <v>52745</v>
      </c>
      <c r="D45" s="1">
        <v>12249</v>
      </c>
      <c r="E45" s="2">
        <v>0</v>
      </c>
      <c r="F45" s="1">
        <f>D45-E45</f>
        <v>12249</v>
      </c>
      <c r="G45" s="43">
        <f>F45*0.18</f>
        <v>2204.8199999999997</v>
      </c>
      <c r="H45" s="3"/>
    </row>
    <row r="46" spans="2:8" ht="12.75">
      <c r="B46" s="1" t="s">
        <v>64</v>
      </c>
      <c r="C46" s="1">
        <v>-83486</v>
      </c>
      <c r="D46" s="1">
        <v>321730</v>
      </c>
      <c r="E46" s="41">
        <v>186699</v>
      </c>
      <c r="F46" s="43">
        <f>D46-E46</f>
        <v>135031</v>
      </c>
      <c r="G46" s="43">
        <f>F46*0.18</f>
        <v>24305.579999999998</v>
      </c>
      <c r="H46" s="3"/>
    </row>
    <row r="47" spans="2:8" ht="12.75">
      <c r="B47" s="1"/>
      <c r="C47" s="1"/>
      <c r="D47" s="1"/>
      <c r="E47" s="1"/>
      <c r="F47" s="1"/>
      <c r="G47" s="1"/>
      <c r="H47" s="3"/>
    </row>
    <row r="48" spans="2:8" ht="12.75">
      <c r="B48" s="1"/>
      <c r="C48" s="1"/>
      <c r="D48" s="1"/>
      <c r="E48" s="1"/>
      <c r="F48" s="1"/>
      <c r="G48" s="1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 t="s">
        <v>114</v>
      </c>
      <c r="C50" s="3"/>
      <c r="D50" s="3"/>
      <c r="E50" s="3"/>
      <c r="F50" s="3"/>
      <c r="G50" s="3"/>
      <c r="H50" s="3"/>
    </row>
    <row r="51" spans="2:7" ht="67.5">
      <c r="B51" s="2" t="s">
        <v>4</v>
      </c>
      <c r="C51" s="44" t="s">
        <v>167</v>
      </c>
      <c r="D51" s="17" t="s">
        <v>168</v>
      </c>
      <c r="E51" s="44" t="s">
        <v>169</v>
      </c>
      <c r="F51" s="3"/>
      <c r="G51" s="3"/>
    </row>
    <row r="52" spans="2:7" ht="12.75">
      <c r="B52" s="1" t="s">
        <v>63</v>
      </c>
      <c r="C52" s="43">
        <f>C45+D45-E45-G45</f>
        <v>62789.18</v>
      </c>
      <c r="D52" s="1">
        <v>0</v>
      </c>
      <c r="E52" s="2">
        <v>62789</v>
      </c>
      <c r="F52" s="3"/>
      <c r="G52" s="3"/>
    </row>
    <row r="53" spans="2:7" ht="12.75">
      <c r="B53" s="1" t="s">
        <v>64</v>
      </c>
      <c r="C53" s="43">
        <f>C46+D46-E46-G46</f>
        <v>27239.420000000002</v>
      </c>
      <c r="D53" s="1">
        <v>302469</v>
      </c>
      <c r="E53" s="43">
        <f>D53/2+C53</f>
        <v>178473.92</v>
      </c>
      <c r="F53" s="3"/>
      <c r="G53" s="3"/>
    </row>
    <row r="54" spans="2:7" ht="12.75">
      <c r="B54" s="1"/>
      <c r="C54" s="1"/>
      <c r="D54" s="1"/>
      <c r="E54" s="1"/>
      <c r="F54" s="3"/>
      <c r="G54" s="3" t="s">
        <v>170</v>
      </c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</sheetData>
  <mergeCells count="2">
    <mergeCell ref="B34:D34"/>
    <mergeCell ref="B28:D28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2015-03-13T09:37:58Z</cp:lastPrinted>
  <dcterms:created xsi:type="dcterms:W3CDTF">2012-06-22T07:33:11Z</dcterms:created>
  <dcterms:modified xsi:type="dcterms:W3CDTF">2015-03-19T11:30:01Z</dcterms:modified>
  <cp:category/>
  <cp:version/>
  <cp:contentType/>
  <cp:contentStatus/>
</cp:coreProperties>
</file>