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1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техосмотра'!$A$1:$E$24</definedName>
    <definedName name="_xlnm.Print_Area" localSheetId="0">'Сведения о доме'!$A$2:$D$28</definedName>
  </definedNames>
  <calcPr fullCalcOnLoad="1"/>
</workbook>
</file>

<file path=xl/sharedStrings.xml><?xml version="1.0" encoding="utf-8"?>
<sst xmlns="http://schemas.openxmlformats.org/spreadsheetml/2006/main" count="202" uniqueCount="166">
  <si>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</si>
  <si>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</si>
  <si>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</si>
  <si>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</si>
  <si>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</si>
  <si>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</si>
  <si>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</si>
  <si>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</si>
  <si>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</si>
  <si>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</si>
  <si>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</si>
  <si>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</si>
  <si>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</si>
  <si>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</si>
  <si>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</si>
  <si>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</si>
  <si>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</si>
  <si>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</si>
  <si>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</si>
  <si>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</si>
  <si>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</si>
  <si>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</si>
  <si>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</si>
  <si>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</si>
  <si>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</si>
  <si>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</si>
  <si>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</si>
  <si>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</si>
  <si>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</si>
  <si>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</si>
  <si>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</si>
  <si>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</si>
  <si>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</si>
  <si>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</si>
  <si>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</si>
  <si>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</si>
  <si>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</si>
  <si>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</si>
  <si>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</si>
  <si>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</si>
  <si>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</si>
  <si>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по сост  на 01.01.13г</t>
  </si>
  <si>
    <t xml:space="preserve">КАМЫШЛОВСКАЯ </t>
  </si>
  <si>
    <t>ремонт</t>
  </si>
  <si>
    <t>смена стояка отопления</t>
  </si>
  <si>
    <t>ул Камышловская  9</t>
  </si>
  <si>
    <t>Место работ</t>
  </si>
  <si>
    <t>апрель</t>
  </si>
  <si>
    <t>итого по ст.содерж.дома</t>
  </si>
  <si>
    <t>сумма ,руб</t>
  </si>
  <si>
    <t>№пп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</si>
  <si>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</si>
  <si>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</si>
  <si>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</si>
  <si>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</si>
  <si>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</si>
  <si>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</si>
  <si>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</si>
  <si>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</si>
  <si>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</si>
  <si>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</si>
  <si>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>исправное</t>
  </si>
  <si>
    <t>66:44:0101019:147</t>
  </si>
  <si>
    <t xml:space="preserve">Фундаменты </t>
  </si>
  <si>
    <t xml:space="preserve">Цоколь </t>
  </si>
  <si>
    <t>Разрушение  шт-го слоя</t>
  </si>
  <si>
    <t xml:space="preserve">Стены </t>
  </si>
  <si>
    <t>Разрушение кирпича</t>
  </si>
  <si>
    <t xml:space="preserve">ремонт  </t>
  </si>
  <si>
    <t xml:space="preserve">Фасад </t>
  </si>
  <si>
    <t>Отслоение шт-ки., выцветание</t>
  </si>
  <si>
    <t xml:space="preserve">Ремонт </t>
  </si>
  <si>
    <t xml:space="preserve">Крыша </t>
  </si>
  <si>
    <t xml:space="preserve">Перекрытие </t>
  </si>
  <si>
    <t>Удов.</t>
  </si>
  <si>
    <t>Полы в МОП</t>
  </si>
  <si>
    <t>Разрушение бетонных полов</t>
  </si>
  <si>
    <t>Окна в МОП</t>
  </si>
  <si>
    <t>Загнивание, рассыхание</t>
  </si>
  <si>
    <t>удов.</t>
  </si>
  <si>
    <t>Двери в МОП</t>
  </si>
  <si>
    <t>Лестничные марши</t>
  </si>
  <si>
    <t>Разрушение ступеней в 1 под., потертость</t>
  </si>
  <si>
    <t>ремонт. ступеней полумарша</t>
  </si>
  <si>
    <t xml:space="preserve">Подъезды </t>
  </si>
  <si>
    <t xml:space="preserve">Отслоение штукатурки, загнивание перегородок, </t>
  </si>
  <si>
    <t>Благоустройство</t>
  </si>
  <si>
    <t>провалы</t>
  </si>
  <si>
    <t>Ремонт пандусов и дороги</t>
  </si>
  <si>
    <t xml:space="preserve">Крыльца </t>
  </si>
  <si>
    <t>Перекос у 2под., 1 под. выбоины</t>
  </si>
  <si>
    <t>Водопровод</t>
  </si>
  <si>
    <t>Канализация</t>
  </si>
  <si>
    <t>Отопление</t>
  </si>
  <si>
    <t>Эл. оборудование</t>
  </si>
  <si>
    <t>Ограниченно работоспособное</t>
  </si>
  <si>
    <t>Текущий ремонт</t>
  </si>
  <si>
    <t>2.1.</t>
  </si>
  <si>
    <t>3.1.</t>
  </si>
  <si>
    <t>3.2.</t>
  </si>
  <si>
    <t>3.3.</t>
  </si>
  <si>
    <t>3.4.</t>
  </si>
  <si>
    <t>3.5.</t>
  </si>
  <si>
    <t>за 2014 год</t>
  </si>
  <si>
    <t>2014год</t>
  </si>
  <si>
    <t>выполнено 2014 г.</t>
  </si>
  <si>
    <t>Ориентировочный  расчёт  сумм  на  ремонтные  работы  по статьям  на 2015 г.</t>
  </si>
  <si>
    <t>установка почтовых ящиков</t>
  </si>
  <si>
    <t>под.2</t>
  </si>
  <si>
    <t>4м+ЗА</t>
  </si>
  <si>
    <t>кв.9,10</t>
  </si>
  <si>
    <t>январь</t>
  </si>
  <si>
    <t>уст-ка циркул.насоса на обр.тр.отопления</t>
  </si>
  <si>
    <t>утепление трубы в тамбуре</t>
  </si>
  <si>
    <t>ремонт ст.отопления</t>
  </si>
  <si>
    <t>9м+ЗА</t>
  </si>
  <si>
    <t>кв.10,14</t>
  </si>
  <si>
    <t>март</t>
  </si>
  <si>
    <t>чистка выпуска каналзизации</t>
  </si>
  <si>
    <t>кв.3</t>
  </si>
  <si>
    <t>июль</t>
  </si>
  <si>
    <t>Содержание  аварийно-диспетчерской службы,</t>
  </si>
  <si>
    <t xml:space="preserve">выполнение заявок и ППР </t>
  </si>
  <si>
    <t>устройство площадки под мусорные баки</t>
  </si>
  <si>
    <t>май</t>
  </si>
  <si>
    <t>Благоустройство и обеспечение санитарного состояния жилых  зданий и придомовых территорий</t>
  </si>
  <si>
    <t>Содержание  узла  учёта</t>
  </si>
  <si>
    <t>итого по ст.кап.ремонт</t>
  </si>
  <si>
    <t xml:space="preserve">Сырые </t>
  </si>
  <si>
    <t>( нет сточных канав по улице)</t>
  </si>
  <si>
    <t>Примыкание к трубам повреждено коррозией</t>
  </si>
  <si>
    <t>смена</t>
  </si>
  <si>
    <t>ветхость рам слуховых окон</t>
  </si>
  <si>
    <t xml:space="preserve">Ремонт по заявкам, ремонт рам </t>
  </si>
  <si>
    <t>Вентиляционные шахты</t>
  </si>
  <si>
    <t>разрушение кирпичных труб и боровов (кв.16 труба разобрана), под шахтами разрушение кирпича, отслоение штукатурки</t>
  </si>
  <si>
    <t>ремонт кирпичных труб, и шахт</t>
  </si>
  <si>
    <t>В под.2 над л.пл. произведено укрепление балок</t>
  </si>
  <si>
    <t>Тамбурные поражены гнилью</t>
  </si>
  <si>
    <t xml:space="preserve">Смена </t>
  </si>
  <si>
    <t>Смена системы канализации.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</si>
  <si>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</si>
  <si>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</si>
  <si>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</si>
  <si>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</si>
  <si>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</si>
  <si>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бетонный ленточный</t>
  </si>
  <si>
    <t>оштукатуренный</t>
  </si>
  <si>
    <t>кирпичные</t>
  </si>
  <si>
    <t>шиферная</t>
  </si>
  <si>
    <t>ж.бетонные плиты</t>
  </si>
  <si>
    <t>дощатые</t>
  </si>
  <si>
    <t>деревянные</t>
  </si>
  <si>
    <t>ж.бетонные</t>
  </si>
  <si>
    <t>стены оштукатуренные</t>
  </si>
  <si>
    <t>асфальт</t>
  </si>
  <si>
    <t>бетонные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</si>
  <si>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</si>
  <si>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</si>
  <si>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</si>
  <si>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</si>
  <si>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</si>
  <si>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</si>
  <si>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</si>
  <si>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УК Южилкомплекс</t>
  </si>
  <si>
    <t>В под.2 выполнили собственными силами в 2013г.      (Предыдущий ремонт выполнялся  в 2001г.)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</si>
</sst>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1" xfId="0" applyNumberFormat="1" applyBorder="1" applyAlignment="1">
      <alignment/>
    </xf>
    <xf numFmtId="0" fontId="1" fillId="0" borderId="3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4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2" xfId="0" applyFont="1" applyBorder="1" applyAlignment="1">
      <alignment vertical="justify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9" fontId="9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">
      <selection activeCell="A2" sqref="A2:D28"/>
    </sheetView>
  </sheetViews>
  <sheetFormatPr defaultColWidth="9.00390625" defaultRowHeight="12.75"/>
  <cols>
    <col min="1" max="1" width="4.125" style="0" customWidth="1"/>
    <col min="2" max="2" width="57.50390625" style="0" customWidth="1"/>
    <col min="3" max="3" width="20.5039062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2:4" ht="12.75">
      <c r="B1" s="8"/>
      <c r="C1" s="8" t="s">
        <v>21</v>
      </c>
      <c r="D1" s="8"/>
    </row>
    <row r="2" spans="1:4" ht="15">
      <c r="A2" s="35"/>
      <c r="B2" s="24" t="s">
        <v>22</v>
      </c>
      <c r="C2" s="24" t="s">
        <v>23</v>
      </c>
      <c r="D2" s="24" t="s">
        <v>103</v>
      </c>
    </row>
    <row r="3" spans="1:4" ht="15">
      <c r="A3" s="35"/>
      <c r="B3" s="35"/>
      <c r="C3" s="35"/>
      <c r="D3" s="35"/>
    </row>
    <row r="4" spans="1:4" ht="15">
      <c r="A4" s="36" t="s">
        <v>24</v>
      </c>
      <c r="B4" s="35" t="s">
        <v>0</v>
      </c>
      <c r="C4" s="37" t="s">
        <v>42</v>
      </c>
      <c r="D4" s="37">
        <v>9</v>
      </c>
    </row>
    <row r="5" spans="1:4" ht="15">
      <c r="A5" s="35"/>
      <c r="B5" s="35"/>
      <c r="C5" s="35"/>
      <c r="D5" s="35"/>
    </row>
    <row r="6" spans="1:5" ht="15">
      <c r="A6" s="38"/>
      <c r="B6" s="38" t="s">
        <v>4</v>
      </c>
      <c r="C6" s="39"/>
      <c r="D6" s="40"/>
      <c r="E6" s="3"/>
    </row>
    <row r="7" spans="1:5" ht="15">
      <c r="A7" s="38">
        <v>1</v>
      </c>
      <c r="B7" s="38" t="s">
        <v>1</v>
      </c>
      <c r="C7" s="39" t="s">
        <v>38</v>
      </c>
      <c r="D7" s="40"/>
      <c r="E7" s="3"/>
    </row>
    <row r="8" spans="1:5" ht="15">
      <c r="A8" s="38">
        <v>2</v>
      </c>
      <c r="B8" s="38" t="s">
        <v>2</v>
      </c>
      <c r="C8" s="39">
        <v>1962</v>
      </c>
      <c r="D8" s="40"/>
      <c r="E8" s="3"/>
    </row>
    <row r="9" spans="1:5" ht="15">
      <c r="A9" s="38">
        <v>3</v>
      </c>
      <c r="B9" s="38" t="s">
        <v>3</v>
      </c>
      <c r="C9" s="41">
        <v>0.43</v>
      </c>
      <c r="D9" s="40"/>
      <c r="E9" s="3"/>
    </row>
    <row r="10" spans="1:5" ht="15">
      <c r="A10" s="38"/>
      <c r="B10" s="38" t="s">
        <v>41</v>
      </c>
      <c r="C10" s="39"/>
      <c r="D10" s="40"/>
      <c r="E10" s="3"/>
    </row>
    <row r="11" spans="1:5" ht="15">
      <c r="A11" s="38">
        <v>4</v>
      </c>
      <c r="B11" s="38" t="s">
        <v>5</v>
      </c>
      <c r="C11" s="39">
        <v>2</v>
      </c>
      <c r="D11" s="40"/>
      <c r="E11" s="3"/>
    </row>
    <row r="12" spans="1:5" ht="15">
      <c r="A12" s="38">
        <v>5</v>
      </c>
      <c r="B12" s="38" t="s">
        <v>6</v>
      </c>
      <c r="C12" s="39">
        <v>2</v>
      </c>
      <c r="D12" s="40"/>
      <c r="E12" s="3"/>
    </row>
    <row r="13" spans="1:5" ht="15">
      <c r="A13" s="38">
        <v>6</v>
      </c>
      <c r="B13" s="38" t="s">
        <v>17</v>
      </c>
      <c r="C13" s="39">
        <v>16</v>
      </c>
      <c r="D13" s="40"/>
      <c r="E13" s="3"/>
    </row>
    <row r="14" spans="1:5" ht="15">
      <c r="A14" s="38">
        <v>7</v>
      </c>
      <c r="B14" s="38" t="s">
        <v>7</v>
      </c>
      <c r="C14" s="39">
        <v>2467</v>
      </c>
      <c r="D14" s="40" t="s">
        <v>33</v>
      </c>
      <c r="E14" s="3"/>
    </row>
    <row r="15" spans="1:5" ht="15">
      <c r="A15" s="38">
        <v>8</v>
      </c>
      <c r="B15" s="38" t="s">
        <v>8</v>
      </c>
      <c r="C15" s="39">
        <v>683.1</v>
      </c>
      <c r="D15" s="40" t="s">
        <v>34</v>
      </c>
      <c r="E15" s="3"/>
    </row>
    <row r="16" spans="1:5" ht="15">
      <c r="A16" s="38">
        <v>9</v>
      </c>
      <c r="B16" s="38" t="s">
        <v>9</v>
      </c>
      <c r="C16" s="39">
        <v>635.3</v>
      </c>
      <c r="D16" s="40" t="s">
        <v>34</v>
      </c>
      <c r="E16" s="3"/>
    </row>
    <row r="17" spans="1:5" ht="15">
      <c r="A17" s="38">
        <v>10</v>
      </c>
      <c r="B17" s="38" t="s">
        <v>19</v>
      </c>
      <c r="C17" s="39">
        <v>635.3</v>
      </c>
      <c r="D17" s="40" t="s">
        <v>34</v>
      </c>
      <c r="E17" s="3"/>
    </row>
    <row r="18" spans="1:5" ht="15">
      <c r="A18" s="38">
        <v>11</v>
      </c>
      <c r="B18" s="38" t="s">
        <v>10</v>
      </c>
      <c r="C18" s="39"/>
      <c r="D18" s="40"/>
      <c r="E18" s="3"/>
    </row>
    <row r="19" spans="1:5" ht="15">
      <c r="A19" s="38"/>
      <c r="B19" s="38" t="s">
        <v>18</v>
      </c>
      <c r="C19" s="39" t="s">
        <v>38</v>
      </c>
      <c r="D19" s="40" t="s">
        <v>35</v>
      </c>
      <c r="E19" s="3"/>
    </row>
    <row r="20" spans="1:5" ht="15">
      <c r="A20" s="38">
        <v>12</v>
      </c>
      <c r="B20" s="38" t="s">
        <v>11</v>
      </c>
      <c r="C20" s="39"/>
      <c r="D20" s="40"/>
      <c r="E20" s="3"/>
    </row>
    <row r="21" spans="1:5" ht="15">
      <c r="A21" s="38"/>
      <c r="B21" s="38" t="s">
        <v>12</v>
      </c>
      <c r="C21" s="39"/>
      <c r="D21" s="40"/>
      <c r="E21" s="3"/>
    </row>
    <row r="22" spans="1:5" ht="15">
      <c r="A22" s="38"/>
      <c r="B22" s="38" t="s">
        <v>13</v>
      </c>
      <c r="C22" s="39">
        <v>432.8</v>
      </c>
      <c r="D22" s="40" t="s">
        <v>34</v>
      </c>
      <c r="E22" s="3"/>
    </row>
    <row r="23" spans="1:5" ht="15">
      <c r="A23" s="38"/>
      <c r="B23" s="38" t="s">
        <v>14</v>
      </c>
      <c r="C23" s="42">
        <v>47.8</v>
      </c>
      <c r="D23" s="40" t="s">
        <v>34</v>
      </c>
      <c r="E23" s="3"/>
    </row>
    <row r="24" spans="1:5" ht="15">
      <c r="A24" s="38">
        <v>13</v>
      </c>
      <c r="B24" s="38" t="s">
        <v>15</v>
      </c>
      <c r="C24" s="42">
        <v>532</v>
      </c>
      <c r="D24" s="40" t="s">
        <v>34</v>
      </c>
      <c r="E24" s="3"/>
    </row>
    <row r="25" spans="1:5" ht="15.75" customHeight="1">
      <c r="A25" s="38">
        <v>14</v>
      </c>
      <c r="B25" s="38" t="s">
        <v>16</v>
      </c>
      <c r="C25" s="43" t="s">
        <v>62</v>
      </c>
      <c r="D25" s="40"/>
      <c r="E25" s="3"/>
    </row>
    <row r="26" spans="1:5" ht="15">
      <c r="A26" s="38">
        <v>15</v>
      </c>
      <c r="B26" s="38" t="s">
        <v>36</v>
      </c>
      <c r="C26" s="44">
        <v>41110</v>
      </c>
      <c r="D26" s="40"/>
      <c r="E26" s="3"/>
    </row>
    <row r="27" spans="1:5" ht="15">
      <c r="A27" s="38"/>
      <c r="B27" s="38"/>
      <c r="C27" s="39"/>
      <c r="D27" s="40"/>
      <c r="E27" s="3"/>
    </row>
    <row r="28" spans="1:5" ht="15">
      <c r="A28" s="38"/>
      <c r="B28" s="38"/>
      <c r="C28" s="39"/>
      <c r="D28" s="40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:E24"/>
    </sheetView>
  </sheetViews>
  <sheetFormatPr defaultColWidth="9.00390625" defaultRowHeight="12.75"/>
  <cols>
    <col min="1" max="1" width="5.375" style="0" customWidth="1"/>
    <col min="2" max="2" width="21.625" style="0" customWidth="1"/>
    <col min="3" max="3" width="25.125" style="0" customWidth="1"/>
    <col min="4" max="4" width="21.625" style="0" customWidth="1"/>
    <col min="5" max="5" width="23.375" style="0" customWidth="1"/>
    <col min="6" max="6" width="27.50390625" style="0" customWidth="1"/>
    <col min="8" max="8" width="27.00390625" style="0" customWidth="1"/>
  </cols>
  <sheetData>
    <row r="1" spans="1:5" ht="15">
      <c r="A1" s="36" t="s">
        <v>25</v>
      </c>
      <c r="B1" s="24" t="s">
        <v>26</v>
      </c>
      <c r="C1" s="24"/>
      <c r="D1" s="35"/>
      <c r="E1" s="35"/>
    </row>
    <row r="2" spans="1:5" ht="15">
      <c r="A2" s="35"/>
      <c r="B2" s="35" t="s">
        <v>20</v>
      </c>
      <c r="C2" s="35"/>
      <c r="D2" s="35"/>
      <c r="E2" s="35"/>
    </row>
    <row r="3" spans="1:5" ht="15">
      <c r="A3" s="35"/>
      <c r="B3" s="35"/>
      <c r="C3" s="35"/>
      <c r="D3" s="35"/>
      <c r="E3" s="35"/>
    </row>
    <row r="4" spans="1:5" ht="61.5" customHeight="1">
      <c r="A4" s="45" t="s">
        <v>141</v>
      </c>
      <c r="B4" s="45" t="s">
        <v>142</v>
      </c>
      <c r="C4" s="45" t="s">
        <v>143</v>
      </c>
      <c r="D4" s="45" t="s">
        <v>144</v>
      </c>
      <c r="E4" s="46" t="s">
        <v>145</v>
      </c>
    </row>
    <row r="5" spans="1:5" ht="27.75" customHeight="1" thickBot="1">
      <c r="A5" s="47">
        <v>1</v>
      </c>
      <c r="B5" s="47" t="s">
        <v>63</v>
      </c>
      <c r="C5" s="48" t="s">
        <v>146</v>
      </c>
      <c r="D5" s="48" t="s">
        <v>128</v>
      </c>
      <c r="E5" s="48" t="s">
        <v>129</v>
      </c>
    </row>
    <row r="6" spans="1:5" ht="20.25" customHeight="1" thickBot="1">
      <c r="A6" s="47">
        <v>2</v>
      </c>
      <c r="B6" s="47" t="s">
        <v>64</v>
      </c>
      <c r="C6" s="48" t="s">
        <v>147</v>
      </c>
      <c r="D6" s="48" t="s">
        <v>65</v>
      </c>
      <c r="E6" s="48" t="s">
        <v>43</v>
      </c>
    </row>
    <row r="7" spans="1:5" ht="17.25" customHeight="1" thickBot="1">
      <c r="A7" s="47">
        <v>3</v>
      </c>
      <c r="B7" s="47" t="s">
        <v>66</v>
      </c>
      <c r="C7" s="48" t="s">
        <v>148</v>
      </c>
      <c r="D7" s="48" t="s">
        <v>67</v>
      </c>
      <c r="E7" s="48" t="s">
        <v>68</v>
      </c>
    </row>
    <row r="8" spans="1:5" ht="29.25" customHeight="1" thickBot="1">
      <c r="A8" s="47">
        <v>4</v>
      </c>
      <c r="B8" s="47" t="s">
        <v>69</v>
      </c>
      <c r="C8" s="48" t="s">
        <v>147</v>
      </c>
      <c r="D8" s="48" t="s">
        <v>70</v>
      </c>
      <c r="E8" s="48" t="s">
        <v>71</v>
      </c>
    </row>
    <row r="9" spans="1:5" ht="47.25" thickBot="1">
      <c r="A9" s="47">
        <v>5</v>
      </c>
      <c r="B9" s="47" t="s">
        <v>37</v>
      </c>
      <c r="C9" s="48"/>
      <c r="D9" s="48" t="s">
        <v>130</v>
      </c>
      <c r="E9" s="48" t="s">
        <v>131</v>
      </c>
    </row>
    <row r="10" spans="1:5" ht="30.75" customHeight="1" thickBot="1">
      <c r="A10" s="47">
        <v>6</v>
      </c>
      <c r="B10" s="47" t="s">
        <v>72</v>
      </c>
      <c r="C10" s="48" t="s">
        <v>149</v>
      </c>
      <c r="D10" s="48" t="s">
        <v>132</v>
      </c>
      <c r="E10" s="48" t="s">
        <v>133</v>
      </c>
    </row>
    <row r="11" spans="1:5" ht="29.25" customHeight="1" thickBot="1">
      <c r="A11" s="47">
        <v>7</v>
      </c>
      <c r="B11" s="47" t="s">
        <v>134</v>
      </c>
      <c r="C11" s="48"/>
      <c r="D11" s="48" t="s">
        <v>135</v>
      </c>
      <c r="E11" s="48" t="s">
        <v>136</v>
      </c>
    </row>
    <row r="12" spans="1:5" ht="17.25" customHeight="1" thickBot="1">
      <c r="A12" s="47">
        <v>8</v>
      </c>
      <c r="B12" s="47" t="s">
        <v>73</v>
      </c>
      <c r="C12" s="48" t="s">
        <v>150</v>
      </c>
      <c r="D12" s="48" t="s">
        <v>137</v>
      </c>
      <c r="E12" s="48" t="s">
        <v>74</v>
      </c>
    </row>
    <row r="13" spans="1:5" ht="18.75" customHeight="1" thickBot="1">
      <c r="A13" s="47">
        <v>9</v>
      </c>
      <c r="B13" s="47" t="s">
        <v>75</v>
      </c>
      <c r="C13" s="48" t="s">
        <v>151</v>
      </c>
      <c r="D13" s="48" t="s">
        <v>76</v>
      </c>
      <c r="E13" s="48" t="s">
        <v>71</v>
      </c>
    </row>
    <row r="14" spans="1:5" ht="30.75" customHeight="1" thickBot="1">
      <c r="A14" s="47">
        <v>10</v>
      </c>
      <c r="B14" s="47" t="s">
        <v>77</v>
      </c>
      <c r="C14" s="48" t="s">
        <v>152</v>
      </c>
      <c r="D14" s="48" t="s">
        <v>78</v>
      </c>
      <c r="E14" s="48" t="s">
        <v>79</v>
      </c>
    </row>
    <row r="15" spans="1:5" ht="31.5" customHeight="1" thickBot="1">
      <c r="A15" s="47">
        <v>11</v>
      </c>
      <c r="B15" s="47" t="s">
        <v>80</v>
      </c>
      <c r="C15" s="48" t="s">
        <v>152</v>
      </c>
      <c r="D15" s="48" t="s">
        <v>138</v>
      </c>
      <c r="E15" s="48" t="s">
        <v>139</v>
      </c>
    </row>
    <row r="16" spans="1:5" ht="43.5" customHeight="1" thickBot="1">
      <c r="A16" s="47">
        <v>12</v>
      </c>
      <c r="B16" s="47" t="s">
        <v>81</v>
      </c>
      <c r="C16" s="48" t="s">
        <v>153</v>
      </c>
      <c r="D16" s="48" t="s">
        <v>82</v>
      </c>
      <c r="E16" s="48" t="s">
        <v>83</v>
      </c>
    </row>
    <row r="17" spans="1:5" ht="22.5" customHeight="1" thickBot="1">
      <c r="A17" s="47">
        <v>13</v>
      </c>
      <c r="B17" s="47" t="s">
        <v>84</v>
      </c>
      <c r="C17" s="48" t="s">
        <v>154</v>
      </c>
      <c r="D17" s="48" t="s">
        <v>85</v>
      </c>
      <c r="E17" s="48" t="s">
        <v>165</v>
      </c>
    </row>
    <row r="18" spans="1:5" ht="31.5" customHeight="1" thickBot="1">
      <c r="A18" s="47">
        <v>14</v>
      </c>
      <c r="B18" s="47" t="s">
        <v>86</v>
      </c>
      <c r="C18" s="48" t="s">
        <v>155</v>
      </c>
      <c r="D18" s="48" t="s">
        <v>87</v>
      </c>
      <c r="E18" s="48" t="s">
        <v>88</v>
      </c>
    </row>
    <row r="19" spans="1:5" ht="31.5" thickBot="1">
      <c r="A19" s="47">
        <v>15</v>
      </c>
      <c r="B19" s="47" t="s">
        <v>89</v>
      </c>
      <c r="C19" s="48" t="s">
        <v>156</v>
      </c>
      <c r="D19" s="48" t="s">
        <v>90</v>
      </c>
      <c r="E19" s="48" t="s">
        <v>71</v>
      </c>
    </row>
    <row r="20" spans="1:5" ht="15.75" thickBot="1">
      <c r="A20" s="47">
        <v>16</v>
      </c>
      <c r="B20" s="47" t="s">
        <v>91</v>
      </c>
      <c r="C20" s="48"/>
      <c r="D20" s="48" t="s">
        <v>61</v>
      </c>
      <c r="E20" s="48" t="s">
        <v>61</v>
      </c>
    </row>
    <row r="21" spans="1:5" ht="31.5" thickBot="1">
      <c r="A21" s="47">
        <v>17</v>
      </c>
      <c r="B21" s="47" t="s">
        <v>92</v>
      </c>
      <c r="C21" s="48"/>
      <c r="D21" s="48" t="s">
        <v>95</v>
      </c>
      <c r="E21" s="48" t="s">
        <v>140</v>
      </c>
    </row>
    <row r="22" spans="1:5" ht="31.5" thickBot="1">
      <c r="A22" s="47">
        <v>18</v>
      </c>
      <c r="B22" s="47" t="s">
        <v>93</v>
      </c>
      <c r="C22" s="48"/>
      <c r="D22" s="48" t="s">
        <v>95</v>
      </c>
      <c r="E22" s="48" t="s">
        <v>96</v>
      </c>
    </row>
    <row r="23" spans="1:5" ht="31.5" thickBot="1">
      <c r="A23" s="47">
        <v>19</v>
      </c>
      <c r="B23" s="47" t="s">
        <v>94</v>
      </c>
      <c r="C23" s="48"/>
      <c r="D23" s="48" t="s">
        <v>95</v>
      </c>
      <c r="E23" s="48" t="s">
        <v>96</v>
      </c>
    </row>
    <row r="24" spans="1:5" ht="27" customHeight="1" thickBot="1">
      <c r="A24" s="47">
        <v>20</v>
      </c>
      <c r="B24" s="48" t="s">
        <v>94</v>
      </c>
      <c r="C24" s="48"/>
      <c r="D24" s="48" t="s">
        <v>95</v>
      </c>
      <c r="E24" s="48" t="s">
        <v>96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31">
      <selection activeCell="F53" sqref="F53"/>
    </sheetView>
  </sheetViews>
  <sheetFormatPr defaultColWidth="9.00390625" defaultRowHeight="12.75"/>
  <cols>
    <col min="1" max="1" width="5.00390625" style="25" customWidth="1"/>
    <col min="2" max="2" width="38.00390625" style="0" customWidth="1"/>
    <col min="5" max="5" width="10.50390625" style="0" customWidth="1"/>
  </cols>
  <sheetData>
    <row r="1" ht="12.75">
      <c r="B1" s="9" t="s">
        <v>59</v>
      </c>
    </row>
    <row r="2" spans="2:4" ht="15">
      <c r="B2" s="23" t="s">
        <v>60</v>
      </c>
      <c r="C2" s="24"/>
      <c r="D2" s="24"/>
    </row>
    <row r="3" spans="2:4" ht="12.75">
      <c r="B3" s="4" t="s">
        <v>45</v>
      </c>
      <c r="D3" s="8" t="s">
        <v>104</v>
      </c>
    </row>
    <row r="4" spans="2:5" ht="12.75">
      <c r="B4" s="9" t="s">
        <v>30</v>
      </c>
      <c r="C4" s="5"/>
      <c r="D4" s="5"/>
      <c r="E4" s="5"/>
    </row>
    <row r="5" spans="1:6" ht="21">
      <c r="A5" s="7" t="s">
        <v>50</v>
      </c>
      <c r="B5" s="14" t="s">
        <v>27</v>
      </c>
      <c r="C5" s="10" t="s">
        <v>28</v>
      </c>
      <c r="D5" s="10" t="s">
        <v>46</v>
      </c>
      <c r="E5" s="6" t="s">
        <v>29</v>
      </c>
      <c r="F5" s="11" t="s">
        <v>49</v>
      </c>
    </row>
    <row r="6" spans="1:6" ht="12.75">
      <c r="A6" s="7">
        <v>1</v>
      </c>
      <c r="B6" s="22"/>
      <c r="C6" s="10"/>
      <c r="D6" s="10"/>
      <c r="E6" s="6"/>
      <c r="F6" s="6"/>
    </row>
    <row r="7" spans="1:6" ht="12.75">
      <c r="A7" s="7"/>
      <c r="B7" s="15"/>
      <c r="C7" s="12"/>
      <c r="D7" s="6"/>
      <c r="E7" s="6" t="s">
        <v>40</v>
      </c>
      <c r="F7" s="12">
        <f>F6</f>
        <v>0</v>
      </c>
    </row>
    <row r="8" spans="1:6" ht="12.75">
      <c r="A8" s="7"/>
      <c r="B8" s="15"/>
      <c r="C8" s="12"/>
      <c r="D8" s="6"/>
      <c r="E8" s="6"/>
      <c r="F8" s="6"/>
    </row>
    <row r="9" spans="1:6" ht="12.75">
      <c r="A9" s="7"/>
      <c r="B9" s="19"/>
      <c r="C9" s="12"/>
      <c r="D9" s="6"/>
      <c r="E9" s="6"/>
      <c r="F9" s="6"/>
    </row>
    <row r="10" spans="1:6" ht="12.75">
      <c r="A10" s="7"/>
      <c r="B10" s="9" t="s">
        <v>51</v>
      </c>
      <c r="C10" s="6"/>
      <c r="D10" s="6"/>
      <c r="E10" s="6"/>
      <c r="F10" s="6"/>
    </row>
    <row r="11" spans="1:6" ht="21">
      <c r="A11" s="7" t="s">
        <v>50</v>
      </c>
      <c r="B11" s="14" t="s">
        <v>27</v>
      </c>
      <c r="C11" s="10" t="s">
        <v>28</v>
      </c>
      <c r="D11" s="10" t="s">
        <v>46</v>
      </c>
      <c r="E11" s="6" t="s">
        <v>29</v>
      </c>
      <c r="F11" s="11" t="s">
        <v>49</v>
      </c>
    </row>
    <row r="12" spans="1:6" ht="12.75">
      <c r="A12" s="7">
        <v>2</v>
      </c>
      <c r="B12" s="16" t="s">
        <v>39</v>
      </c>
      <c r="C12" s="6"/>
      <c r="D12" s="7"/>
      <c r="E12" s="7"/>
      <c r="F12" s="7"/>
    </row>
    <row r="13" spans="1:6" ht="12.75">
      <c r="A13" s="7" t="s">
        <v>97</v>
      </c>
      <c r="B13" s="7" t="s">
        <v>107</v>
      </c>
      <c r="C13" s="7"/>
      <c r="D13" s="7" t="s">
        <v>108</v>
      </c>
      <c r="E13" s="7" t="s">
        <v>47</v>
      </c>
      <c r="F13" s="7">
        <v>3769</v>
      </c>
    </row>
    <row r="14" spans="1:6" ht="12.75">
      <c r="A14" s="7"/>
      <c r="B14" s="17"/>
      <c r="C14" s="7"/>
      <c r="D14" s="7"/>
      <c r="E14" s="26" t="s">
        <v>40</v>
      </c>
      <c r="F14" s="26">
        <f>F13</f>
        <v>3769</v>
      </c>
    </row>
    <row r="15" spans="1:6" ht="12.75">
      <c r="A15" s="7"/>
      <c r="B15" s="17"/>
      <c r="C15" s="7"/>
      <c r="D15" s="7"/>
      <c r="E15" s="7"/>
      <c r="F15" s="7"/>
    </row>
    <row r="16" spans="1:6" ht="12.75">
      <c r="A16" s="7">
        <v>3</v>
      </c>
      <c r="B16" s="9" t="s">
        <v>31</v>
      </c>
      <c r="C16" s="13"/>
      <c r="D16" s="7"/>
      <c r="E16" s="7"/>
      <c r="F16" s="7"/>
    </row>
    <row r="17" spans="1:6" ht="12.75">
      <c r="A17" s="7"/>
      <c r="B17" s="9" t="s">
        <v>32</v>
      </c>
      <c r="C17" s="7"/>
      <c r="D17" s="7"/>
      <c r="E17" s="7"/>
      <c r="F17" s="7"/>
    </row>
    <row r="18" spans="1:6" ht="12.75">
      <c r="A18" s="7" t="s">
        <v>98</v>
      </c>
      <c r="B18" s="7" t="s">
        <v>44</v>
      </c>
      <c r="C18" s="7" t="s">
        <v>109</v>
      </c>
      <c r="D18" s="7" t="s">
        <v>110</v>
      </c>
      <c r="E18" s="7" t="s">
        <v>111</v>
      </c>
      <c r="F18" s="7">
        <v>8740</v>
      </c>
    </row>
    <row r="19" spans="1:6" ht="12.75">
      <c r="A19" s="7" t="s">
        <v>99</v>
      </c>
      <c r="B19" s="7" t="s">
        <v>112</v>
      </c>
      <c r="C19" s="7"/>
      <c r="D19" s="7" t="s">
        <v>108</v>
      </c>
      <c r="E19" s="7" t="s">
        <v>111</v>
      </c>
      <c r="F19" s="7">
        <v>14967</v>
      </c>
    </row>
    <row r="20" spans="1:6" ht="12.75">
      <c r="A20" s="7" t="s">
        <v>100</v>
      </c>
      <c r="B20" s="7" t="s">
        <v>113</v>
      </c>
      <c r="C20" s="7"/>
      <c r="D20" s="7"/>
      <c r="E20" s="7" t="s">
        <v>111</v>
      </c>
      <c r="F20" s="7">
        <v>660</v>
      </c>
    </row>
    <row r="21" spans="1:6" ht="12.75">
      <c r="A21" s="7" t="s">
        <v>101</v>
      </c>
      <c r="B21" s="7" t="s">
        <v>114</v>
      </c>
      <c r="C21" s="7" t="s">
        <v>115</v>
      </c>
      <c r="D21" s="7" t="s">
        <v>116</v>
      </c>
      <c r="E21" s="7" t="s">
        <v>117</v>
      </c>
      <c r="F21" s="7">
        <v>12588</v>
      </c>
    </row>
    <row r="22" spans="1:6" ht="12.75">
      <c r="A22" s="7" t="s">
        <v>102</v>
      </c>
      <c r="B22" s="7" t="s">
        <v>118</v>
      </c>
      <c r="C22" s="7"/>
      <c r="D22" s="7" t="s">
        <v>119</v>
      </c>
      <c r="E22" s="7" t="s">
        <v>120</v>
      </c>
      <c r="F22" s="7">
        <v>537</v>
      </c>
    </row>
    <row r="23" spans="1:6" ht="12.75">
      <c r="A23" s="7"/>
      <c r="B23" s="7" t="s">
        <v>121</v>
      </c>
      <c r="C23" s="7"/>
      <c r="D23" s="7"/>
      <c r="E23" s="7" t="s">
        <v>56</v>
      </c>
      <c r="F23" s="7">
        <v>30719</v>
      </c>
    </row>
    <row r="24" spans="1:6" ht="12.75">
      <c r="A24" s="7"/>
      <c r="B24" s="25" t="s">
        <v>122</v>
      </c>
      <c r="C24" s="7"/>
      <c r="D24" s="7"/>
      <c r="E24" s="7"/>
      <c r="F24" s="7"/>
    </row>
    <row r="25" spans="1:7" ht="12.75">
      <c r="A25" s="7"/>
      <c r="B25" s="17"/>
      <c r="C25" s="7"/>
      <c r="D25" s="7"/>
      <c r="E25" s="26" t="s">
        <v>40</v>
      </c>
      <c r="F25" s="26">
        <f>F18+F19+F20+F21+F22+F23</f>
        <v>68211</v>
      </c>
      <c r="G25" s="8"/>
    </row>
    <row r="26" spans="1:6" ht="39" customHeight="1">
      <c r="A26" s="7"/>
      <c r="B26" s="32" t="s">
        <v>125</v>
      </c>
      <c r="C26" s="33"/>
      <c r="D26" s="27"/>
      <c r="E26" s="27"/>
      <c r="F26" s="27"/>
    </row>
    <row r="27" spans="1:6" ht="12.75">
      <c r="A27" s="7"/>
      <c r="B27" s="7" t="s">
        <v>123</v>
      </c>
      <c r="C27" s="28"/>
      <c r="E27" s="28" t="s">
        <v>124</v>
      </c>
      <c r="F27" s="7">
        <v>3359</v>
      </c>
    </row>
    <row r="28" spans="1:6" ht="12.75">
      <c r="A28" s="7"/>
      <c r="B28" s="17"/>
      <c r="C28" s="7"/>
      <c r="D28" s="1"/>
      <c r="E28" s="26" t="s">
        <v>40</v>
      </c>
      <c r="F28" s="26">
        <f>F27</f>
        <v>3359</v>
      </c>
    </row>
    <row r="29" spans="1:6" ht="12.75">
      <c r="A29" s="7"/>
      <c r="B29" s="32" t="s">
        <v>126</v>
      </c>
      <c r="C29" s="34"/>
      <c r="D29" s="34"/>
      <c r="E29" s="33"/>
      <c r="F29" s="7"/>
    </row>
    <row r="30" spans="1:6" ht="12.75">
      <c r="A30" s="7"/>
      <c r="B30" s="17"/>
      <c r="C30" s="7"/>
      <c r="D30" s="1"/>
      <c r="E30" s="7"/>
      <c r="F30" s="7"/>
    </row>
    <row r="31" spans="1:6" ht="12.75">
      <c r="A31" s="7">
        <v>4</v>
      </c>
      <c r="B31" s="17" t="s">
        <v>55</v>
      </c>
      <c r="C31" s="7"/>
      <c r="D31" s="7"/>
      <c r="E31" s="7" t="s">
        <v>56</v>
      </c>
      <c r="F31" s="7">
        <v>724</v>
      </c>
    </row>
    <row r="32" spans="1:6" ht="12.75">
      <c r="A32" s="7">
        <v>5</v>
      </c>
      <c r="B32" s="17" t="s">
        <v>57</v>
      </c>
      <c r="C32" s="7"/>
      <c r="D32" s="7"/>
      <c r="E32" s="7" t="s">
        <v>56</v>
      </c>
      <c r="F32" s="7">
        <v>12642</v>
      </c>
    </row>
    <row r="33" spans="1:6" ht="12.75">
      <c r="A33" s="7">
        <v>6</v>
      </c>
      <c r="B33" s="17" t="s">
        <v>58</v>
      </c>
      <c r="C33" s="7"/>
      <c r="D33" s="7"/>
      <c r="E33" s="7" t="s">
        <v>56</v>
      </c>
      <c r="F33" s="7">
        <v>8061</v>
      </c>
    </row>
    <row r="34" spans="1:6" ht="12.75">
      <c r="A34" s="7"/>
      <c r="B34" s="18" t="s">
        <v>48</v>
      </c>
      <c r="C34" s="13"/>
      <c r="D34" s="13"/>
      <c r="E34" s="13"/>
      <c r="F34" s="13">
        <f>F14+F25+F28+F31+F32+F33</f>
        <v>96766</v>
      </c>
    </row>
    <row r="35" spans="1:6" ht="12.75">
      <c r="A35" s="7"/>
      <c r="B35" s="18" t="s">
        <v>127</v>
      </c>
      <c r="C35" s="13"/>
      <c r="D35" s="13"/>
      <c r="E35" s="13"/>
      <c r="F35" s="13">
        <f>F7</f>
        <v>0</v>
      </c>
    </row>
    <row r="36" ht="12.75">
      <c r="H36" s="3"/>
    </row>
    <row r="37" spans="2:8" ht="12.75">
      <c r="B37" s="20" t="s">
        <v>52</v>
      </c>
      <c r="H37" s="3"/>
    </row>
    <row r="38" spans="2:8" ht="30.75">
      <c r="B38" s="2" t="s">
        <v>4</v>
      </c>
      <c r="C38" s="30" t="s">
        <v>157</v>
      </c>
      <c r="D38" s="30" t="s">
        <v>158</v>
      </c>
      <c r="E38" s="30" t="s">
        <v>105</v>
      </c>
      <c r="F38" s="30" t="s">
        <v>159</v>
      </c>
      <c r="G38" s="10" t="s">
        <v>160</v>
      </c>
      <c r="H38" s="31"/>
    </row>
    <row r="39" spans="2:8" ht="12.75">
      <c r="B39" s="1" t="s">
        <v>53</v>
      </c>
      <c r="C39" s="1">
        <v>27824</v>
      </c>
      <c r="D39" s="1">
        <v>12511</v>
      </c>
      <c r="E39" s="2">
        <v>0</v>
      </c>
      <c r="F39" s="1">
        <f>D39-E39</f>
        <v>12511</v>
      </c>
      <c r="G39" s="21">
        <f>F39*0.18</f>
        <v>2251.98</v>
      </c>
      <c r="H39" s="3"/>
    </row>
    <row r="40" spans="2:8" ht="12.75">
      <c r="B40" s="1" t="s">
        <v>54</v>
      </c>
      <c r="C40" s="1">
        <v>37944</v>
      </c>
      <c r="D40" s="1">
        <v>66263</v>
      </c>
      <c r="E40" s="29">
        <v>96766</v>
      </c>
      <c r="F40" s="1">
        <f>D40-E40</f>
        <v>-30503</v>
      </c>
      <c r="G40" s="1">
        <v>0</v>
      </c>
      <c r="H40" s="3"/>
    </row>
    <row r="41" spans="2:8" ht="12.75">
      <c r="B41" s="1"/>
      <c r="C41" s="1"/>
      <c r="D41" s="1"/>
      <c r="E41" s="1"/>
      <c r="F41" s="1"/>
      <c r="G41" s="1"/>
      <c r="H41" s="3"/>
    </row>
    <row r="42" spans="2:8" ht="12.75">
      <c r="B42" s="1"/>
      <c r="C42" s="1"/>
      <c r="D42" s="1"/>
      <c r="E42" s="1"/>
      <c r="F42" s="1"/>
      <c r="G42" s="1"/>
      <c r="H42" s="3"/>
    </row>
    <row r="43" spans="2:8" ht="12.75">
      <c r="B43" s="3"/>
      <c r="C43" s="3"/>
      <c r="D43" s="3"/>
      <c r="E43" s="3"/>
      <c r="F43" s="3"/>
      <c r="G43" s="3"/>
      <c r="H43" s="3"/>
    </row>
    <row r="44" spans="2:8" ht="12.75">
      <c r="B44" s="3" t="s">
        <v>106</v>
      </c>
      <c r="C44" s="3"/>
      <c r="D44" s="3"/>
      <c r="E44" s="3"/>
      <c r="F44" s="3"/>
      <c r="G44" s="3"/>
      <c r="H44" s="3"/>
    </row>
    <row r="45" spans="2:8" ht="12.75">
      <c r="B45" s="3"/>
      <c r="C45" s="3"/>
      <c r="D45" s="3"/>
      <c r="E45" s="3"/>
      <c r="F45" s="3"/>
      <c r="G45" s="3"/>
      <c r="H45" s="3"/>
    </row>
    <row r="46" spans="2:7" ht="51">
      <c r="B46" s="2" t="s">
        <v>4</v>
      </c>
      <c r="C46" s="30" t="s">
        <v>161</v>
      </c>
      <c r="D46" s="10" t="s">
        <v>162</v>
      </c>
      <c r="E46" s="30" t="s">
        <v>163</v>
      </c>
      <c r="F46" s="3"/>
      <c r="G46" s="3"/>
    </row>
    <row r="47" spans="2:7" ht="12.75">
      <c r="B47" s="1"/>
      <c r="C47" s="1"/>
      <c r="D47" s="1"/>
      <c r="E47" s="2"/>
      <c r="F47" s="3"/>
      <c r="G47" s="3"/>
    </row>
    <row r="48" spans="2:7" ht="12.75">
      <c r="B48" s="1" t="s">
        <v>53</v>
      </c>
      <c r="C48" s="21">
        <f>C39+D39-E39-G39</f>
        <v>38083.02</v>
      </c>
      <c r="D48" s="1"/>
      <c r="E48" s="2"/>
      <c r="F48" s="3"/>
      <c r="G48" s="3"/>
    </row>
    <row r="49" spans="2:7" ht="12.75">
      <c r="B49" s="1" t="s">
        <v>54</v>
      </c>
      <c r="C49" s="21">
        <f>C40+D40-E40-G40</f>
        <v>7441</v>
      </c>
      <c r="D49" s="1">
        <v>74940</v>
      </c>
      <c r="E49" s="21">
        <f>D49/2+C50</f>
        <v>82994.01999999999</v>
      </c>
      <c r="F49" s="3"/>
      <c r="G49" s="3"/>
    </row>
    <row r="50" spans="2:7" ht="12.75">
      <c r="B50" s="1"/>
      <c r="C50" s="21">
        <f>SUM(C48:C49)</f>
        <v>45524.02</v>
      </c>
      <c r="D50" s="1"/>
      <c r="E50" s="1"/>
      <c r="F50" s="3"/>
      <c r="G50" s="3"/>
    </row>
    <row r="51" spans="2:7" ht="12.75">
      <c r="B51" s="1"/>
      <c r="C51" s="1"/>
      <c r="D51" s="1"/>
      <c r="E51" s="1"/>
      <c r="F51" s="3"/>
      <c r="G51" s="3"/>
    </row>
    <row r="52" spans="2:7" ht="12.75">
      <c r="B52" s="1"/>
      <c r="C52" s="1"/>
      <c r="D52" s="1"/>
      <c r="E52" s="1"/>
      <c r="F52" s="3"/>
      <c r="G52" s="3"/>
    </row>
    <row r="53" spans="6:7" ht="12.75">
      <c r="F53" s="3" t="s">
        <v>164</v>
      </c>
      <c r="G53" s="3"/>
    </row>
    <row r="54" spans="6:7" ht="12.75">
      <c r="F54" s="3"/>
      <c r="G54" s="3"/>
    </row>
  </sheetData>
  <mergeCells count="2">
    <mergeCell ref="B26:C26"/>
    <mergeCell ref="B29:E29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2015-03-25T04:31:44Z</cp:lastPrinted>
  <dcterms:created xsi:type="dcterms:W3CDTF">2012-06-22T07:33:11Z</dcterms:created>
  <dcterms:modified xsi:type="dcterms:W3CDTF">2015-03-25T04:36:01Z</dcterms:modified>
  <cp:category/>
  <cp:version/>
  <cp:contentType/>
  <cp:contentStatus/>
</cp:coreProperties>
</file>