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техосмотра'!$A$1:$E$23</definedName>
    <definedName name="_xlnm.Print_Area" localSheetId="0">'Сведения о доме'!$A$1:$D$29</definedName>
  </definedNames>
  <calcPr fullCalcOnLoad="1"/>
</workbook>
</file>

<file path=xl/sharedStrings.xml><?xml version="1.0" encoding="utf-8"?>
<sst xmlns="http://schemas.openxmlformats.org/spreadsheetml/2006/main" count="183" uniqueCount="156">
  <si>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</si>
  <si>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</si>
  <si>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</si>
  <si>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</si>
  <si>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</si>
  <si>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</si>
  <si>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</si>
  <si>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</si>
  <si>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</si>
  <si>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</si>
  <si>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</si>
  <si>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</si>
  <si>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</si>
  <si>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</si>
  <si>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</si>
  <si>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</si>
  <si>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</si>
  <si>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</si>
  <si>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</si>
  <si>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</si>
  <si>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</si>
  <si>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</si>
  <si>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</si>
  <si>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</si>
  <si>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</si>
  <si>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</si>
  <si>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</si>
  <si>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</si>
  <si>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</si>
  <si>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</si>
  <si>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</si>
  <si>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</si>
  <si>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</si>
  <si>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</si>
  <si>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</si>
  <si>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</si>
  <si>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</si>
  <si>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</si>
  <si>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</si>
  <si>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</si>
  <si>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</si>
  <si>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ремонт</t>
  </si>
  <si>
    <t>по сост  на 01.01.2013г</t>
  </si>
  <si>
    <t>50 лет ОКТЯБРЯ</t>
  </si>
  <si>
    <t>41а</t>
  </si>
  <si>
    <t>Ремонт</t>
  </si>
  <si>
    <t>Ремонт балконных плит</t>
  </si>
  <si>
    <t>Место работ</t>
  </si>
  <si>
    <t xml:space="preserve"> </t>
  </si>
  <si>
    <t>итого по ст.содерж.дома</t>
  </si>
  <si>
    <t xml:space="preserve"> ул.50 лет Октября, 41а</t>
  </si>
  <si>
    <t>сумма руб</t>
  </si>
  <si>
    <t>Выполнение работ по статье "Капитальный ремонт"</t>
  </si>
  <si>
    <t>итого:</t>
  </si>
  <si>
    <t>Выполнение работ по статье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</si>
  <si>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</si>
  <si>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</si>
  <si>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</si>
  <si>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</si>
  <si>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</si>
  <si>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</si>
  <si>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</si>
  <si>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Отчёт  о  выполненных  работах  по  статьям </t>
  </si>
  <si>
    <t xml:space="preserve">             "капитальный  ремонт"    и  "содержание   дома"</t>
  </si>
  <si>
    <t>исправное</t>
  </si>
  <si>
    <t>66:44:0102027:229</t>
  </si>
  <si>
    <t>Техническое состояние</t>
  </si>
  <si>
    <t>Фундаменты</t>
  </si>
  <si>
    <t>Устройство отмостки</t>
  </si>
  <si>
    <t>Отслоение штукатурного слоя</t>
  </si>
  <si>
    <t>Стены</t>
  </si>
  <si>
    <t>коррозия</t>
  </si>
  <si>
    <t>Крыша</t>
  </si>
  <si>
    <t>Ветхость шифера, частичное разрушение кирпичных труб</t>
  </si>
  <si>
    <t xml:space="preserve">Ремонт по заявкам, ремонт труб и примыканий к ним  </t>
  </si>
  <si>
    <t>Перекрытие</t>
  </si>
  <si>
    <t>Трещины штукатурного слоя</t>
  </si>
  <si>
    <t>удов.</t>
  </si>
  <si>
    <t>Полы в МОП</t>
  </si>
  <si>
    <t>потертости</t>
  </si>
  <si>
    <t>Окна в МОП</t>
  </si>
  <si>
    <t>Удов.</t>
  </si>
  <si>
    <t>Двери в МОП</t>
  </si>
  <si>
    <t>металлические.</t>
  </si>
  <si>
    <t>Удов.   смазать замки</t>
  </si>
  <si>
    <t>Лестничные марши</t>
  </si>
  <si>
    <t>потертости.</t>
  </si>
  <si>
    <t>удов</t>
  </si>
  <si>
    <t>Подъезды</t>
  </si>
  <si>
    <t>Отслоение штукатурки</t>
  </si>
  <si>
    <t>Ремонт. Предыдущий ремонт выполнялся в 2007г.</t>
  </si>
  <si>
    <t>Благоустройство</t>
  </si>
  <si>
    <t>Отсутствуют пандусы, урны</t>
  </si>
  <si>
    <t>Крыльца</t>
  </si>
  <si>
    <t>разрушения</t>
  </si>
  <si>
    <t>Вход в подвал</t>
  </si>
  <si>
    <t>Подвал</t>
  </si>
  <si>
    <t>Водопровод</t>
  </si>
  <si>
    <t>Канализация</t>
  </si>
  <si>
    <t>Отопление</t>
  </si>
  <si>
    <t>Ограниченно работоспособное</t>
  </si>
  <si>
    <t>Смена  подающего трубопровода</t>
  </si>
  <si>
    <t>Эл. оборудование</t>
  </si>
  <si>
    <t>№пп</t>
  </si>
  <si>
    <t>2.1.</t>
  </si>
  <si>
    <t>2.2.</t>
  </si>
  <si>
    <t>2.3.</t>
  </si>
  <si>
    <t>3.1.</t>
  </si>
  <si>
    <t>3.2.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</si>
  <si>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</si>
  <si>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</si>
  <si>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</si>
  <si>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</si>
  <si>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установка скамеек</t>
  </si>
  <si>
    <t>п.1,2</t>
  </si>
  <si>
    <t>июнь</t>
  </si>
  <si>
    <t>устройство стоек д/сушки белья</t>
  </si>
  <si>
    <t>ремонт входных дверей</t>
  </si>
  <si>
    <t>под.1,2</t>
  </si>
  <si>
    <t>ноябрь</t>
  </si>
  <si>
    <t>замена стояка отопления</t>
  </si>
  <si>
    <t>2,4м</t>
  </si>
  <si>
    <t>кв.7,8</t>
  </si>
  <si>
    <t>октябрь</t>
  </si>
  <si>
    <t>установка счётчика отопления</t>
  </si>
  <si>
    <t>декабрь</t>
  </si>
  <si>
    <t>Содержание  аварийно-диспетчерской службы,</t>
  </si>
  <si>
    <t xml:space="preserve">выполнение заявок и ППР </t>
  </si>
  <si>
    <t>3.3.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</si>
  <si>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</si>
  <si>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</si>
  <si>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</si>
  <si>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вывод</t>
  </si>
  <si>
    <t>бетонные ленточные</t>
  </si>
  <si>
    <t>оштукатуренный</t>
  </si>
  <si>
    <t>кирпичные</t>
  </si>
  <si>
    <t>Выветривание раствора, разрушение балконных плит</t>
  </si>
  <si>
    <t>шиферная</t>
  </si>
  <si>
    <t>деревянное отепленное</t>
  </si>
  <si>
    <t>дощатые</t>
  </si>
  <si>
    <t>деревянные</t>
  </si>
  <si>
    <t>металлические</t>
  </si>
  <si>
    <t>стены оштукатуренные</t>
  </si>
  <si>
    <t>асфальт</t>
  </si>
  <si>
    <t>бетонные</t>
  </si>
  <si>
    <t>отсутствует отмостка</t>
  </si>
  <si>
    <t xml:space="preserve">удов., 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</si>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</sst>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9" fontId="14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6" fontId="14" fillId="0" borderId="1" xfId="0" applyNumberFormat="1" applyFont="1" applyBorder="1" applyAlignment="1">
      <alignment wrapText="1"/>
    </xf>
    <xf numFmtId="14" fontId="14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9"/>
    </sheetView>
  </sheetViews>
  <sheetFormatPr defaultColWidth="9.00390625" defaultRowHeight="12.75"/>
  <cols>
    <col min="1" max="1" width="4.125" style="0" customWidth="1"/>
    <col min="2" max="2" width="57.125" style="0" customWidth="1"/>
    <col min="3" max="3" width="21.75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38"/>
      <c r="B1" s="39"/>
      <c r="C1" s="39" t="s">
        <v>23</v>
      </c>
      <c r="D1" s="39"/>
    </row>
    <row r="2" spans="1:4" ht="15">
      <c r="A2" s="38"/>
      <c r="B2" s="39" t="s">
        <v>24</v>
      </c>
      <c r="C2" s="39" t="s">
        <v>25</v>
      </c>
      <c r="D2" s="39" t="s">
        <v>109</v>
      </c>
    </row>
    <row r="3" spans="1:4" ht="15">
      <c r="A3" s="38"/>
      <c r="B3" s="38"/>
      <c r="C3" s="38"/>
      <c r="D3" s="38"/>
    </row>
    <row r="4" spans="1:4" ht="15">
      <c r="A4" s="40" t="s">
        <v>26</v>
      </c>
      <c r="B4" s="38" t="s">
        <v>0</v>
      </c>
      <c r="C4" s="41" t="s">
        <v>43</v>
      </c>
      <c r="D4" s="41" t="s">
        <v>44</v>
      </c>
    </row>
    <row r="5" spans="1:4" ht="15">
      <c r="A5" s="38"/>
      <c r="B5" s="38"/>
      <c r="C5" s="38"/>
      <c r="D5" s="38"/>
    </row>
    <row r="6" spans="1:5" ht="15">
      <c r="A6" s="42"/>
      <c r="B6" s="42" t="s">
        <v>4</v>
      </c>
      <c r="C6" s="43"/>
      <c r="D6" s="44"/>
      <c r="E6" s="3"/>
    </row>
    <row r="7" spans="1:5" ht="15">
      <c r="A7" s="42">
        <v>1</v>
      </c>
      <c r="B7" s="42" t="s">
        <v>1</v>
      </c>
      <c r="C7" s="43" t="s">
        <v>39</v>
      </c>
      <c r="D7" s="44"/>
      <c r="E7" s="3"/>
    </row>
    <row r="8" spans="1:5" ht="15">
      <c r="A8" s="42">
        <v>2</v>
      </c>
      <c r="B8" s="42" t="s">
        <v>2</v>
      </c>
      <c r="C8" s="43">
        <v>1961</v>
      </c>
      <c r="D8" s="44"/>
      <c r="E8" s="3"/>
    </row>
    <row r="9" spans="1:5" ht="15">
      <c r="A9" s="42">
        <v>3</v>
      </c>
      <c r="B9" s="42" t="s">
        <v>3</v>
      </c>
      <c r="C9" s="45">
        <v>0.4</v>
      </c>
      <c r="D9" s="44"/>
      <c r="E9" s="3"/>
    </row>
    <row r="10" spans="1:5" ht="15">
      <c r="A10" s="42"/>
      <c r="B10" s="42" t="s">
        <v>42</v>
      </c>
      <c r="C10" s="43"/>
      <c r="D10" s="44"/>
      <c r="E10" s="3"/>
    </row>
    <row r="11" spans="1:5" ht="15">
      <c r="A11" s="42">
        <v>4</v>
      </c>
      <c r="B11" s="42" t="s">
        <v>5</v>
      </c>
      <c r="C11" s="43">
        <v>2</v>
      </c>
      <c r="D11" s="44"/>
      <c r="E11" s="3"/>
    </row>
    <row r="12" spans="1:5" ht="15">
      <c r="A12" s="42">
        <v>5</v>
      </c>
      <c r="B12" s="42" t="s">
        <v>6</v>
      </c>
      <c r="C12" s="43">
        <v>2</v>
      </c>
      <c r="D12" s="44"/>
      <c r="E12" s="3"/>
    </row>
    <row r="13" spans="1:5" ht="15">
      <c r="A13" s="42">
        <v>6</v>
      </c>
      <c r="B13" s="42" t="s">
        <v>17</v>
      </c>
      <c r="C13" s="43">
        <v>8</v>
      </c>
      <c r="D13" s="44"/>
      <c r="E13" s="3"/>
    </row>
    <row r="14" spans="1:5" ht="15">
      <c r="A14" s="42">
        <v>7</v>
      </c>
      <c r="B14" s="42" t="s">
        <v>7</v>
      </c>
      <c r="C14" s="43">
        <v>2081</v>
      </c>
      <c r="D14" s="44" t="s">
        <v>34</v>
      </c>
      <c r="E14" s="3"/>
    </row>
    <row r="15" spans="1:5" ht="15">
      <c r="A15" s="42">
        <v>8</v>
      </c>
      <c r="B15" s="42" t="s">
        <v>8</v>
      </c>
      <c r="C15" s="43">
        <v>502.1</v>
      </c>
      <c r="D15" s="44" t="s">
        <v>35</v>
      </c>
      <c r="E15" s="3"/>
    </row>
    <row r="16" spans="1:5" ht="15">
      <c r="A16" s="42">
        <v>9</v>
      </c>
      <c r="B16" s="42" t="s">
        <v>9</v>
      </c>
      <c r="C16" s="43">
        <v>449.2</v>
      </c>
      <c r="D16" s="44" t="s">
        <v>35</v>
      </c>
      <c r="E16" s="3"/>
    </row>
    <row r="17" spans="1:5" ht="15">
      <c r="A17" s="42">
        <v>10</v>
      </c>
      <c r="B17" s="42" t="s">
        <v>19</v>
      </c>
      <c r="C17" s="43">
        <v>382.2</v>
      </c>
      <c r="D17" s="44" t="s">
        <v>35</v>
      </c>
      <c r="E17" s="3"/>
    </row>
    <row r="18" spans="1:5" ht="15">
      <c r="A18" s="42">
        <v>11</v>
      </c>
      <c r="B18" s="42" t="s">
        <v>10</v>
      </c>
      <c r="C18" s="43"/>
      <c r="D18" s="44"/>
      <c r="E18" s="3"/>
    </row>
    <row r="19" spans="1:5" ht="15">
      <c r="A19" s="42"/>
      <c r="B19" s="42" t="s">
        <v>18</v>
      </c>
      <c r="C19" s="43" t="s">
        <v>39</v>
      </c>
      <c r="D19" s="44" t="s">
        <v>36</v>
      </c>
      <c r="E19" s="3"/>
    </row>
    <row r="20" spans="1:5" ht="15">
      <c r="A20" s="42">
        <v>12</v>
      </c>
      <c r="B20" s="42" t="s">
        <v>11</v>
      </c>
      <c r="C20" s="43"/>
      <c r="D20" s="44"/>
      <c r="E20" s="3"/>
    </row>
    <row r="21" spans="1:5" ht="15">
      <c r="A21" s="42"/>
      <c r="B21" s="42" t="s">
        <v>12</v>
      </c>
      <c r="C21" s="43"/>
      <c r="D21" s="44"/>
      <c r="E21" s="3"/>
    </row>
    <row r="22" spans="1:5" ht="15">
      <c r="A22" s="42"/>
      <c r="B22" s="42" t="s">
        <v>13</v>
      </c>
      <c r="C22" s="43">
        <v>278.2</v>
      </c>
      <c r="D22" s="44" t="s">
        <v>35</v>
      </c>
      <c r="E22" s="3"/>
    </row>
    <row r="23" spans="1:5" ht="15">
      <c r="A23" s="42"/>
      <c r="B23" s="42" t="s">
        <v>14</v>
      </c>
      <c r="C23" s="46">
        <v>52.9</v>
      </c>
      <c r="D23" s="44" t="s">
        <v>35</v>
      </c>
      <c r="E23" s="3"/>
    </row>
    <row r="24" spans="1:5" ht="15">
      <c r="A24" s="42">
        <v>13</v>
      </c>
      <c r="B24" s="42" t="s">
        <v>15</v>
      </c>
      <c r="C24" s="46">
        <v>497</v>
      </c>
      <c r="D24" s="44" t="s">
        <v>35</v>
      </c>
      <c r="E24" s="3"/>
    </row>
    <row r="25" spans="1:5" ht="15.75" customHeight="1">
      <c r="A25" s="42">
        <v>14</v>
      </c>
      <c r="B25" s="42" t="s">
        <v>16</v>
      </c>
      <c r="C25" s="47" t="s">
        <v>65</v>
      </c>
      <c r="D25" s="44"/>
      <c r="E25" s="3"/>
    </row>
    <row r="26" spans="1:5" ht="15">
      <c r="A26" s="42">
        <v>15</v>
      </c>
      <c r="B26" s="42" t="s">
        <v>37</v>
      </c>
      <c r="C26" s="48">
        <v>41379</v>
      </c>
      <c r="D26" s="44"/>
      <c r="E26" s="3"/>
    </row>
    <row r="27" spans="1:5" ht="15">
      <c r="A27" s="42"/>
      <c r="B27" s="42"/>
      <c r="C27" s="43"/>
      <c r="D27" s="44"/>
      <c r="E27" s="3"/>
    </row>
    <row r="28" spans="1:5" ht="15">
      <c r="A28" s="42"/>
      <c r="B28" s="42"/>
      <c r="C28" s="43"/>
      <c r="D28" s="44"/>
      <c r="E28" s="3"/>
    </row>
    <row r="29" spans="1:4" ht="15">
      <c r="A29" s="38"/>
      <c r="B29" s="38"/>
      <c r="C29" s="38"/>
      <c r="D29" s="38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7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:E23"/>
    </sheetView>
  </sheetViews>
  <sheetFormatPr defaultColWidth="9.00390625" defaultRowHeight="12.75"/>
  <cols>
    <col min="1" max="1" width="5.375" style="0" customWidth="1"/>
    <col min="2" max="2" width="19.125" style="0" customWidth="1"/>
    <col min="3" max="3" width="20.375" style="0" customWidth="1"/>
    <col min="4" max="4" width="28.50390625" style="0" customWidth="1"/>
    <col min="5" max="5" width="21.50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27</v>
      </c>
      <c r="B1" s="7" t="s">
        <v>28</v>
      </c>
      <c r="C1" s="7"/>
    </row>
    <row r="2" ht="12.75">
      <c r="B2" t="s">
        <v>20</v>
      </c>
    </row>
    <row r="3" spans="1:5" ht="55.5" customHeight="1">
      <c r="A3" s="1" t="s">
        <v>129</v>
      </c>
      <c r="B3" s="1" t="s">
        <v>130</v>
      </c>
      <c r="C3" s="32" t="s">
        <v>131</v>
      </c>
      <c r="D3" s="1" t="s">
        <v>66</v>
      </c>
      <c r="E3" s="1" t="s">
        <v>132</v>
      </c>
    </row>
    <row r="4" spans="1:5" ht="16.5" customHeight="1" thickBot="1">
      <c r="A4" s="35"/>
      <c r="B4" s="35" t="s">
        <v>67</v>
      </c>
      <c r="C4" s="35" t="s">
        <v>133</v>
      </c>
      <c r="D4" s="35" t="s">
        <v>145</v>
      </c>
      <c r="E4" s="27" t="s">
        <v>68</v>
      </c>
    </row>
    <row r="5" spans="1:5" ht="17.25" customHeight="1" thickBot="1">
      <c r="A5" s="26">
        <v>1</v>
      </c>
      <c r="B5" s="27" t="s">
        <v>22</v>
      </c>
      <c r="C5" s="27" t="s">
        <v>134</v>
      </c>
      <c r="D5" s="27" t="s">
        <v>146</v>
      </c>
      <c r="E5" s="27"/>
    </row>
    <row r="6" spans="1:5" ht="33.75" customHeight="1" thickBot="1">
      <c r="A6" s="26">
        <v>2</v>
      </c>
      <c r="B6" s="27" t="s">
        <v>70</v>
      </c>
      <c r="C6" s="27" t="s">
        <v>135</v>
      </c>
      <c r="D6" s="27" t="s">
        <v>69</v>
      </c>
      <c r="E6" s="27" t="s">
        <v>45</v>
      </c>
    </row>
    <row r="7" spans="1:5" ht="35.25" customHeight="1" thickBot="1">
      <c r="A7" s="26">
        <v>3</v>
      </c>
      <c r="B7" s="27" t="s">
        <v>21</v>
      </c>
      <c r="C7" s="27"/>
      <c r="D7" s="27" t="s">
        <v>136</v>
      </c>
      <c r="E7" s="27" t="s">
        <v>46</v>
      </c>
    </row>
    <row r="8" spans="1:5" ht="30" customHeight="1" thickBot="1">
      <c r="A8" s="26">
        <v>4</v>
      </c>
      <c r="B8" s="28" t="s">
        <v>38</v>
      </c>
      <c r="C8" s="28"/>
      <c r="D8" s="27"/>
      <c r="E8" s="27"/>
    </row>
    <row r="9" spans="1:5" ht="15.75" thickBot="1">
      <c r="A9" s="26">
        <v>5</v>
      </c>
      <c r="B9" s="27" t="s">
        <v>72</v>
      </c>
      <c r="C9" s="27" t="s">
        <v>137</v>
      </c>
      <c r="D9" s="27" t="s">
        <v>71</v>
      </c>
      <c r="E9" s="27"/>
    </row>
    <row r="10" spans="1:5" ht="48.75" customHeight="1" thickBot="1">
      <c r="A10" s="26">
        <v>6</v>
      </c>
      <c r="B10" s="27" t="s">
        <v>75</v>
      </c>
      <c r="C10" s="27" t="s">
        <v>138</v>
      </c>
      <c r="D10" s="27" t="s">
        <v>73</v>
      </c>
      <c r="E10" s="29" t="s">
        <v>74</v>
      </c>
    </row>
    <row r="11" spans="1:5" ht="18" customHeight="1" thickBot="1">
      <c r="A11" s="26">
        <v>7</v>
      </c>
      <c r="B11" s="27" t="s">
        <v>78</v>
      </c>
      <c r="C11" s="27" t="s">
        <v>139</v>
      </c>
      <c r="D11" s="27" t="s">
        <v>76</v>
      </c>
      <c r="E11" s="27" t="s">
        <v>77</v>
      </c>
    </row>
    <row r="12" spans="1:5" ht="15.75" thickBot="1">
      <c r="A12" s="26">
        <v>8</v>
      </c>
      <c r="B12" s="27" t="s">
        <v>80</v>
      </c>
      <c r="C12" s="27" t="s">
        <v>140</v>
      </c>
      <c r="D12" s="27" t="s">
        <v>79</v>
      </c>
      <c r="E12" s="27" t="s">
        <v>77</v>
      </c>
    </row>
    <row r="13" spans="1:5" ht="15.75" thickBot="1">
      <c r="A13" s="26">
        <v>9</v>
      </c>
      <c r="B13" s="27" t="s">
        <v>82</v>
      </c>
      <c r="C13" s="27" t="s">
        <v>141</v>
      </c>
      <c r="D13" s="27" t="s">
        <v>81</v>
      </c>
      <c r="E13" s="27" t="s">
        <v>77</v>
      </c>
    </row>
    <row r="14" spans="1:5" ht="30.75" customHeight="1" thickBot="1">
      <c r="A14" s="26">
        <v>10</v>
      </c>
      <c r="B14" s="27" t="s">
        <v>85</v>
      </c>
      <c r="C14" s="27" t="s">
        <v>140</v>
      </c>
      <c r="D14" s="27" t="s">
        <v>83</v>
      </c>
      <c r="E14" s="27" t="s">
        <v>84</v>
      </c>
    </row>
    <row r="15" spans="1:5" ht="31.5" thickBot="1">
      <c r="A15" s="26">
        <v>11</v>
      </c>
      <c r="B15" s="27" t="s">
        <v>88</v>
      </c>
      <c r="C15" s="27" t="s">
        <v>142</v>
      </c>
      <c r="D15" s="27" t="s">
        <v>86</v>
      </c>
      <c r="E15" s="27" t="s">
        <v>87</v>
      </c>
    </row>
    <row r="16" spans="1:5" ht="24.75" customHeight="1" thickBot="1">
      <c r="A16" s="26">
        <v>12</v>
      </c>
      <c r="B16" s="27" t="s">
        <v>91</v>
      </c>
      <c r="C16" s="27" t="s">
        <v>143</v>
      </c>
      <c r="D16" s="27" t="s">
        <v>89</v>
      </c>
      <c r="E16" s="30" t="s">
        <v>90</v>
      </c>
    </row>
    <row r="17" spans="1:5" ht="17.25" customHeight="1" thickBot="1">
      <c r="A17" s="26">
        <v>13</v>
      </c>
      <c r="B17" s="27" t="s">
        <v>93</v>
      </c>
      <c r="C17" s="27" t="s">
        <v>144</v>
      </c>
      <c r="D17" s="27" t="s">
        <v>92</v>
      </c>
      <c r="E17" s="27"/>
    </row>
    <row r="18" spans="1:5" ht="15.75" thickBot="1">
      <c r="A18" s="26">
        <v>14</v>
      </c>
      <c r="B18" s="27" t="s">
        <v>95</v>
      </c>
      <c r="C18" s="27"/>
      <c r="D18" s="27" t="s">
        <v>94</v>
      </c>
      <c r="E18" s="27" t="s">
        <v>41</v>
      </c>
    </row>
    <row r="19" spans="1:5" ht="15.75" thickBot="1">
      <c r="A19" s="26">
        <v>15</v>
      </c>
      <c r="B19" s="27" t="s">
        <v>96</v>
      </c>
      <c r="C19" s="27"/>
      <c r="D19" s="27" t="s">
        <v>39</v>
      </c>
      <c r="E19" s="27"/>
    </row>
    <row r="20" spans="1:5" ht="15.75" thickBot="1">
      <c r="A20" s="26">
        <v>16</v>
      </c>
      <c r="B20" s="27" t="s">
        <v>97</v>
      </c>
      <c r="C20" s="27"/>
      <c r="D20" s="27" t="s">
        <v>39</v>
      </c>
      <c r="E20" s="27"/>
    </row>
    <row r="21" spans="1:5" ht="15.75" thickBot="1">
      <c r="A21" s="26">
        <v>17</v>
      </c>
      <c r="B21" s="27" t="s">
        <v>98</v>
      </c>
      <c r="C21" s="27"/>
      <c r="D21" s="27" t="s">
        <v>64</v>
      </c>
      <c r="E21" s="27"/>
    </row>
    <row r="22" spans="1:5" ht="15.75" thickBot="1">
      <c r="A22" s="26">
        <v>18</v>
      </c>
      <c r="B22" s="27" t="s">
        <v>99</v>
      </c>
      <c r="C22" s="27"/>
      <c r="D22" s="27" t="s">
        <v>64</v>
      </c>
      <c r="E22" s="27"/>
    </row>
    <row r="23" spans="1:5" ht="29.25" customHeight="1" thickBot="1">
      <c r="A23" s="26">
        <v>19</v>
      </c>
      <c r="B23" s="27" t="s">
        <v>102</v>
      </c>
      <c r="C23" s="27"/>
      <c r="D23" s="28" t="s">
        <v>100</v>
      </c>
      <c r="E23" s="28" t="s">
        <v>101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115" zoomScaleNormal="115" workbookViewId="0" topLeftCell="A28">
      <selection activeCell="A44" sqref="A44:IV45"/>
    </sheetView>
  </sheetViews>
  <sheetFormatPr defaultColWidth="9.00390625" defaultRowHeight="12.75"/>
  <cols>
    <col min="1" max="1" width="4.875" style="31" customWidth="1"/>
    <col min="2" max="2" width="25.125" style="0" customWidth="1"/>
    <col min="3" max="3" width="9.625" style="0" customWidth="1"/>
    <col min="4" max="4" width="9.50390625" style="0" customWidth="1"/>
    <col min="7" max="7" width="8.50390625" style="0" customWidth="1"/>
  </cols>
  <sheetData>
    <row r="1" ht="12.75">
      <c r="B1" s="8" t="s">
        <v>62</v>
      </c>
    </row>
    <row r="2" ht="12.75">
      <c r="B2" s="8" t="s">
        <v>63</v>
      </c>
    </row>
    <row r="3" ht="12.75">
      <c r="B3" s="8"/>
    </row>
    <row r="4" spans="2:4" ht="13.5">
      <c r="B4" s="19" t="s">
        <v>50</v>
      </c>
      <c r="C4" s="7"/>
      <c r="D4" s="7" t="s">
        <v>110</v>
      </c>
    </row>
    <row r="5" spans="2:3" ht="12.75">
      <c r="B5" s="4"/>
      <c r="C5" s="7"/>
    </row>
    <row r="6" spans="2:3" ht="13.5">
      <c r="B6" s="14" t="s">
        <v>52</v>
      </c>
      <c r="C6" s="7"/>
    </row>
    <row r="7" spans="1:6" ht="12.75">
      <c r="A7" s="6" t="s">
        <v>103</v>
      </c>
      <c r="B7" s="15" t="s">
        <v>29</v>
      </c>
      <c r="C7" s="9" t="s">
        <v>30</v>
      </c>
      <c r="D7" s="9" t="s">
        <v>47</v>
      </c>
      <c r="E7" s="5" t="s">
        <v>31</v>
      </c>
      <c r="F7" s="11" t="s">
        <v>51</v>
      </c>
    </row>
    <row r="8" spans="1:6" ht="12.75">
      <c r="A8" s="6">
        <v>1</v>
      </c>
      <c r="B8" s="16"/>
      <c r="C8" s="12"/>
      <c r="D8" s="5"/>
      <c r="E8" s="5"/>
      <c r="F8" s="5"/>
    </row>
    <row r="9" spans="1:6" ht="12.75">
      <c r="A9" s="6"/>
      <c r="B9" s="16"/>
      <c r="C9" s="12"/>
      <c r="D9" s="5"/>
      <c r="E9" s="12" t="s">
        <v>53</v>
      </c>
      <c r="F9" s="12">
        <f>F8</f>
        <v>0</v>
      </c>
    </row>
    <row r="10" spans="1:6" ht="12.75">
      <c r="A10" s="6"/>
      <c r="B10" s="20"/>
      <c r="C10" s="21"/>
      <c r="D10" s="22"/>
      <c r="E10" s="22"/>
      <c r="F10" s="22"/>
    </row>
    <row r="11" spans="1:6" ht="13.5">
      <c r="A11" s="6"/>
      <c r="B11" s="14" t="s">
        <v>54</v>
      </c>
      <c r="C11" s="21"/>
      <c r="D11" s="22"/>
      <c r="E11" s="22"/>
      <c r="F11" s="22"/>
    </row>
    <row r="12" spans="1:6" ht="12.75">
      <c r="A12" s="6"/>
      <c r="B12" s="15" t="s">
        <v>29</v>
      </c>
      <c r="C12" s="9" t="s">
        <v>30</v>
      </c>
      <c r="D12" s="9" t="s">
        <v>47</v>
      </c>
      <c r="E12" s="5" t="s">
        <v>31</v>
      </c>
      <c r="F12" s="11" t="s">
        <v>51</v>
      </c>
    </row>
    <row r="13" spans="1:6" ht="12.75">
      <c r="A13" s="6">
        <v>2</v>
      </c>
      <c r="B13" s="17" t="s">
        <v>40</v>
      </c>
      <c r="C13" s="5"/>
      <c r="D13" s="6"/>
      <c r="E13" s="6"/>
      <c r="F13" s="6"/>
    </row>
    <row r="14" spans="1:6" ht="12.75">
      <c r="A14" s="6" t="s">
        <v>104</v>
      </c>
      <c r="B14" s="6" t="s">
        <v>113</v>
      </c>
      <c r="C14" s="6"/>
      <c r="D14" s="6" t="s">
        <v>114</v>
      </c>
      <c r="E14" s="6" t="s">
        <v>115</v>
      </c>
      <c r="F14" s="6">
        <v>8359</v>
      </c>
    </row>
    <row r="15" spans="1:6" ht="12.75">
      <c r="A15" s="6" t="s">
        <v>105</v>
      </c>
      <c r="B15" s="6" t="s">
        <v>116</v>
      </c>
      <c r="C15" s="6"/>
      <c r="D15" s="6"/>
      <c r="E15" s="6" t="s">
        <v>115</v>
      </c>
      <c r="F15" s="6">
        <v>4678</v>
      </c>
    </row>
    <row r="16" spans="1:6" ht="12.75">
      <c r="A16" s="6" t="s">
        <v>106</v>
      </c>
      <c r="B16" s="6" t="s">
        <v>117</v>
      </c>
      <c r="C16" s="6"/>
      <c r="D16" s="6" t="s">
        <v>118</v>
      </c>
      <c r="E16" s="6" t="s">
        <v>119</v>
      </c>
      <c r="F16" s="6">
        <v>700</v>
      </c>
    </row>
    <row r="17" spans="1:6" ht="12.75">
      <c r="A17" s="6"/>
      <c r="B17" s="18" t="s">
        <v>48</v>
      </c>
      <c r="C17" s="6"/>
      <c r="D17" s="6"/>
      <c r="E17" s="25" t="s">
        <v>53</v>
      </c>
      <c r="F17" s="25">
        <f>F14+F15+F16</f>
        <v>13737</v>
      </c>
    </row>
    <row r="18" spans="1:6" ht="12.75">
      <c r="A18" s="6">
        <v>3</v>
      </c>
      <c r="B18" s="8" t="s">
        <v>32</v>
      </c>
      <c r="C18" s="13"/>
      <c r="D18" s="6"/>
      <c r="E18" s="6"/>
      <c r="F18" s="6"/>
    </row>
    <row r="19" spans="1:6" ht="12.75">
      <c r="A19" s="6"/>
      <c r="B19" s="8" t="s">
        <v>33</v>
      </c>
      <c r="C19" s="6"/>
      <c r="D19" s="6"/>
      <c r="E19" s="6"/>
      <c r="F19" s="6"/>
    </row>
    <row r="20" spans="1:6" ht="12.75">
      <c r="A20" s="6" t="s">
        <v>107</v>
      </c>
      <c r="B20" s="33" t="s">
        <v>120</v>
      </c>
      <c r="C20" s="33" t="s">
        <v>121</v>
      </c>
      <c r="D20" s="33" t="s">
        <v>122</v>
      </c>
      <c r="E20" s="33" t="s">
        <v>123</v>
      </c>
      <c r="F20" s="33">
        <v>2078</v>
      </c>
    </row>
    <row r="21" spans="1:6" ht="12.75">
      <c r="A21" s="6" t="s">
        <v>108</v>
      </c>
      <c r="B21" s="33" t="s">
        <v>124</v>
      </c>
      <c r="C21" s="33"/>
      <c r="D21" s="33"/>
      <c r="E21" s="33" t="s">
        <v>125</v>
      </c>
      <c r="F21" s="33">
        <v>23036</v>
      </c>
    </row>
    <row r="22" spans="1:6" ht="12.75">
      <c r="A22" s="6" t="s">
        <v>128</v>
      </c>
      <c r="B22" s="33" t="s">
        <v>126</v>
      </c>
      <c r="C22" s="33"/>
      <c r="D22" s="33"/>
      <c r="E22" s="33" t="s">
        <v>59</v>
      </c>
      <c r="F22" s="33">
        <v>6520</v>
      </c>
    </row>
    <row r="23" spans="1:6" ht="12.75">
      <c r="A23" s="6"/>
      <c r="B23" s="31" t="s">
        <v>127</v>
      </c>
      <c r="C23" s="6"/>
      <c r="D23" s="6"/>
      <c r="E23" s="25" t="s">
        <v>53</v>
      </c>
      <c r="F23" s="25">
        <f>F20+F21+F22</f>
        <v>31634</v>
      </c>
    </row>
    <row r="24" spans="1:6" ht="12.75">
      <c r="A24" s="6"/>
      <c r="B24" s="18"/>
      <c r="C24" s="6"/>
      <c r="D24" s="6"/>
      <c r="E24" s="6"/>
      <c r="F24" s="6"/>
    </row>
    <row r="25" spans="1:6" ht="12.75">
      <c r="A25" s="6"/>
      <c r="B25" s="18"/>
      <c r="C25" s="6"/>
      <c r="D25" s="6"/>
      <c r="E25" s="6"/>
      <c r="F25" s="6"/>
    </row>
    <row r="26" spans="1:6" ht="12.75">
      <c r="A26" s="6">
        <v>4</v>
      </c>
      <c r="B26" s="18" t="s">
        <v>58</v>
      </c>
      <c r="C26" s="6"/>
      <c r="D26" s="6"/>
      <c r="E26" s="6" t="s">
        <v>59</v>
      </c>
      <c r="F26" s="6">
        <v>512</v>
      </c>
    </row>
    <row r="27" spans="1:6" ht="12.75">
      <c r="A27" s="6">
        <v>5</v>
      </c>
      <c r="B27" s="18" t="s">
        <v>60</v>
      </c>
      <c r="C27" s="6"/>
      <c r="D27" s="6"/>
      <c r="E27" s="6" t="s">
        <v>59</v>
      </c>
      <c r="F27" s="6">
        <v>8939</v>
      </c>
    </row>
    <row r="28" spans="1:6" ht="12.75">
      <c r="A28" s="6">
        <v>6</v>
      </c>
      <c r="B28" s="18" t="s">
        <v>61</v>
      </c>
      <c r="C28" s="6"/>
      <c r="D28" s="6"/>
      <c r="E28" s="6" t="s">
        <v>59</v>
      </c>
      <c r="F28" s="6">
        <v>5551</v>
      </c>
    </row>
    <row r="29" spans="1:6" ht="12.75">
      <c r="A29" s="6"/>
      <c r="B29" s="18" t="s">
        <v>49</v>
      </c>
      <c r="C29" s="6"/>
      <c r="D29" s="6"/>
      <c r="E29" s="6"/>
      <c r="F29" s="25">
        <f>F17+F23+F26+F27+F28</f>
        <v>60373</v>
      </c>
    </row>
    <row r="30" spans="3:6" ht="12.75">
      <c r="C30" s="3"/>
      <c r="D30" s="3"/>
      <c r="E30" s="3"/>
      <c r="F30" s="10"/>
    </row>
    <row r="31" spans="3:6" ht="12.75">
      <c r="C31" s="3"/>
      <c r="D31" s="3"/>
      <c r="E31" s="3"/>
      <c r="F31" s="10"/>
    </row>
    <row r="32" spans="2:8" ht="12.75">
      <c r="B32" s="23" t="s">
        <v>55</v>
      </c>
      <c r="H32" s="3"/>
    </row>
    <row r="33" spans="2:8" ht="30.75">
      <c r="B33" s="2" t="s">
        <v>4</v>
      </c>
      <c r="C33" s="36" t="s">
        <v>147</v>
      </c>
      <c r="D33" s="36" t="s">
        <v>148</v>
      </c>
      <c r="E33" s="36" t="s">
        <v>111</v>
      </c>
      <c r="F33" s="36" t="s">
        <v>149</v>
      </c>
      <c r="G33" s="9" t="s">
        <v>150</v>
      </c>
      <c r="H33" s="37"/>
    </row>
    <row r="34" spans="2:8" ht="12.75">
      <c r="B34" s="1" t="s">
        <v>56</v>
      </c>
      <c r="C34" s="1">
        <v>-10857</v>
      </c>
      <c r="D34" s="1">
        <v>7166</v>
      </c>
      <c r="E34" s="2">
        <v>0</v>
      </c>
      <c r="F34" s="1">
        <f>D34-E34</f>
        <v>7166</v>
      </c>
      <c r="G34" s="24">
        <f>F34*0.18</f>
        <v>1289.8799999999999</v>
      </c>
      <c r="H34" s="3"/>
    </row>
    <row r="35" spans="2:8" ht="12.75">
      <c r="B35" s="1" t="s">
        <v>57</v>
      </c>
      <c r="C35" s="1">
        <v>21822</v>
      </c>
      <c r="D35" s="1">
        <v>47175</v>
      </c>
      <c r="E35" s="34">
        <v>60373</v>
      </c>
      <c r="F35" s="1">
        <f>D35-E35</f>
        <v>-13198</v>
      </c>
      <c r="G35" s="1">
        <v>0</v>
      </c>
      <c r="H35" s="3"/>
    </row>
    <row r="36" spans="2:8" ht="12.75">
      <c r="B36" s="3"/>
      <c r="C36" s="3"/>
      <c r="D36" s="3"/>
      <c r="E36" s="3"/>
      <c r="F36" s="3"/>
      <c r="G36" s="3"/>
      <c r="H36" s="3"/>
    </row>
    <row r="37" spans="2:8" ht="12.75">
      <c r="B37" s="3" t="s">
        <v>112</v>
      </c>
      <c r="C37" s="3"/>
      <c r="D37" s="3"/>
      <c r="E37" s="3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61.5">
      <c r="B39" s="2" t="s">
        <v>4</v>
      </c>
      <c r="C39" s="36" t="s">
        <v>151</v>
      </c>
      <c r="D39" s="9" t="s">
        <v>152</v>
      </c>
      <c r="E39" s="36" t="s">
        <v>153</v>
      </c>
      <c r="F39" s="3"/>
      <c r="G39" s="3"/>
      <c r="H39" s="3"/>
    </row>
    <row r="40" spans="2:8" ht="12.75">
      <c r="B40" s="1"/>
      <c r="C40" s="1"/>
      <c r="D40" s="1"/>
      <c r="E40" s="2"/>
      <c r="F40" s="3"/>
      <c r="G40" s="3"/>
      <c r="H40" s="3"/>
    </row>
    <row r="41" spans="2:8" ht="12.75">
      <c r="B41" s="1" t="s">
        <v>56</v>
      </c>
      <c r="C41" s="24">
        <f>C34+D34-E34-G34</f>
        <v>-4980.88</v>
      </c>
      <c r="D41" s="1"/>
      <c r="E41" s="2"/>
      <c r="F41" s="3"/>
      <c r="G41" s="3"/>
      <c r="H41" s="3"/>
    </row>
    <row r="42" spans="2:8" ht="12.75">
      <c r="B42" s="1" t="s">
        <v>57</v>
      </c>
      <c r="C42" s="24">
        <f>C35+D35-E35-G35</f>
        <v>8624</v>
      </c>
      <c r="D42" s="1">
        <v>52988</v>
      </c>
      <c r="E42" s="24">
        <f>D42/2+C43</f>
        <v>30137.12</v>
      </c>
      <c r="F42" s="3"/>
      <c r="G42" s="3"/>
      <c r="H42" s="3"/>
    </row>
    <row r="43" spans="2:8" ht="12.75">
      <c r="B43" s="1" t="s">
        <v>154</v>
      </c>
      <c r="C43" s="24">
        <f>SUM(C41:C42)</f>
        <v>3643.12</v>
      </c>
      <c r="D43" s="1"/>
      <c r="E43" s="1"/>
      <c r="F43" s="3"/>
      <c r="G43" s="3"/>
      <c r="H43" s="3"/>
    </row>
    <row r="44" spans="6:8" ht="12.75">
      <c r="F44" s="3"/>
      <c r="G44" s="3"/>
      <c r="H44" s="3"/>
    </row>
    <row r="45" spans="5:8" ht="12.75">
      <c r="E45" t="s">
        <v>155</v>
      </c>
      <c r="F45" s="3"/>
      <c r="G45" s="3"/>
      <c r="H45" s="3"/>
    </row>
    <row r="46" spans="6:8" ht="12.75">
      <c r="F46" s="3"/>
      <c r="G46" s="3"/>
      <c r="H46" s="3"/>
    </row>
    <row r="47" spans="6:8" ht="12.75">
      <c r="F47" s="3"/>
      <c r="G47" s="3"/>
      <c r="H47" s="3"/>
    </row>
    <row r="48" spans="6:8" ht="12.75">
      <c r="F48" s="3"/>
      <c r="G48" s="3"/>
      <c r="H48" s="3"/>
    </row>
    <row r="49" spans="6:8" ht="12.75">
      <c r="F49" s="3"/>
      <c r="G49" s="3"/>
      <c r="H49" s="3"/>
    </row>
    <row r="50" spans="6:8" ht="12.75">
      <c r="F50" s="3"/>
      <c r="G50" s="3"/>
      <c r="H50" s="3"/>
    </row>
    <row r="51" spans="6:8" ht="12.75">
      <c r="F51" s="3"/>
      <c r="G51" s="3"/>
      <c r="H51" s="3"/>
    </row>
    <row r="52" spans="6:8" ht="12.75">
      <c r="F52" s="3"/>
      <c r="G52" s="3"/>
      <c r="H52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2015-03-25T03:49:38Z</cp:lastPrinted>
  <dcterms:created xsi:type="dcterms:W3CDTF">2012-06-22T07:33:11Z</dcterms:created>
  <dcterms:modified xsi:type="dcterms:W3CDTF">2015-03-25T03:49:42Z</dcterms:modified>
  <cp:category/>
  <cp:version/>
  <cp:contentType/>
  <cp:contentStatus/>
</cp:coreProperties>
</file>